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Estadisticas DNyCTI  2022" sheetId="3" r:id="rId1"/>
    <sheet name="Gráfico" sheetId="6" r:id="rId2"/>
  </sheets>
  <externalReferences>
    <externalReference r:id="rId3"/>
    <externalReference r:id="rId4"/>
  </externalReferences>
  <definedNames>
    <definedName name="_xlnm.Print_Area" localSheetId="0">'Estadisticas DNyCTI  2022'!$A$5:$R$33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3" l="1"/>
  <c r="Q25" i="3"/>
  <c r="Q24" i="3"/>
  <c r="Q17" i="3"/>
  <c r="Q16" i="3"/>
  <c r="R13" i="3"/>
  <c r="R15" i="3"/>
  <c r="R18" i="3"/>
  <c r="R19" i="3"/>
  <c r="R20" i="3"/>
  <c r="R21" i="3"/>
  <c r="R22" i="3"/>
  <c r="R24" i="3" l="1"/>
  <c r="R25" i="3"/>
  <c r="R26" i="3"/>
  <c r="O17" i="3" l="1"/>
  <c r="B3" i="6" l="1"/>
  <c r="M17" i="3" l="1"/>
  <c r="R17" i="3" s="1"/>
  <c r="M16" i="3" l="1"/>
  <c r="Q23" i="3" l="1"/>
  <c r="R23" i="3" l="1"/>
  <c r="O16" i="3" l="1"/>
  <c r="R16" i="3" s="1"/>
</calcChain>
</file>

<file path=xl/comments1.xml><?xml version="1.0" encoding="utf-8"?>
<comments xmlns="http://schemas.openxmlformats.org/spreadsheetml/2006/main">
  <authors>
    <author>Natalia Franco</author>
  </authors>
  <commentList>
    <comment ref="K17" authorId="0" shapeId="0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75 Diarios
40 Semanales
141 Mensuales
</t>
        </r>
      </text>
    </comment>
  </commentList>
</comments>
</file>

<file path=xl/sharedStrings.xml><?xml version="1.0" encoding="utf-8"?>
<sst xmlns="http://schemas.openxmlformats.org/spreadsheetml/2006/main" count="85" uniqueCount="49">
  <si>
    <t>No.</t>
  </si>
  <si>
    <t>Total</t>
  </si>
  <si>
    <t>DIRECCIÓN DE NORMAS Y COORDINACIÓN DE TESORERÍAS INSTITUCIONALES</t>
  </si>
  <si>
    <t>Indicadores</t>
  </si>
  <si>
    <t>Oct/Dic</t>
  </si>
  <si>
    <t>N/A</t>
  </si>
  <si>
    <t>Evaluaciones del Cumplimiento Normativo</t>
  </si>
  <si>
    <t>Asistencias técnicas realizadas</t>
  </si>
  <si>
    <t>Estados de cuentas y movimientos financieros remitidos</t>
  </si>
  <si>
    <t>Transferencias de recursos tramitadas</t>
  </si>
  <si>
    <t>Informe de Ejecución de Pagos Programa de Edificaciones Escolares</t>
  </si>
  <si>
    <t>Tramitación de No Objeción para pagos vencidos</t>
  </si>
  <si>
    <t>Roles de Tesorero Institucional aprobados y tramitados</t>
  </si>
  <si>
    <t xml:space="preserve">Aperturas de Cuentas Bancarias </t>
  </si>
  <si>
    <t>Cambio y Registro de Firma</t>
  </si>
  <si>
    <t xml:space="preserve">Cierres de Cuentas Bancarias </t>
  </si>
  <si>
    <t>Informe de Resultados de Encuesta de Nivel de Satisfacción de Servicios a Usuarios de Tesorería Nacional</t>
  </si>
  <si>
    <t>Observaciones:</t>
  </si>
  <si>
    <t>Cristian Quezada</t>
  </si>
  <si>
    <t xml:space="preserve">Director </t>
  </si>
  <si>
    <t>Ene</t>
  </si>
  <si>
    <t>Normas del Sistema de Tesorería Aprobada</t>
  </si>
  <si>
    <t>Instituciones entrenadas en el Sistema de Tesorería y SIGEF (Incorporación a Fase I y II)</t>
  </si>
  <si>
    <t xml:space="preserve">Reporte Avances CUT </t>
  </si>
  <si>
    <t>Feb</t>
  </si>
  <si>
    <t>Políticas, Resoluciones e instructivos elaboradas</t>
  </si>
  <si>
    <t>Mar</t>
  </si>
  <si>
    <t>Abr</t>
  </si>
  <si>
    <t>ESTADÍSTICA</t>
  </si>
  <si>
    <t>May</t>
  </si>
  <si>
    <t>1er Trimestre</t>
  </si>
  <si>
    <t>2do Trimestre</t>
  </si>
  <si>
    <t>Jun</t>
  </si>
  <si>
    <t>Normas del Sistema de Tesorería Aprobadas</t>
  </si>
  <si>
    <t>Estados de cuentas y movs. financieros remitidos</t>
  </si>
  <si>
    <t xml:space="preserve">Instituciones Entrenadas </t>
  </si>
  <si>
    <t>Tramitación de No Objeción para Pagos Vencidos</t>
  </si>
  <si>
    <t xml:space="preserve">Encuesta de Nivel de Satisfacción de Servicios </t>
  </si>
  <si>
    <t>Asistencias Técnicas Realizadas</t>
  </si>
  <si>
    <t>Estados de Cuentas y Movs. Financieros Remitidos</t>
  </si>
  <si>
    <t>Transferencias de Recursos Tramitadas</t>
  </si>
  <si>
    <t>Roles de Tesorero Institucional Aprobados y Tramitados</t>
  </si>
  <si>
    <t>Julio</t>
  </si>
  <si>
    <t>3er Trimestre</t>
  </si>
  <si>
    <t>Ago</t>
  </si>
  <si>
    <t>Sep</t>
  </si>
  <si>
    <t>TOTAL
3ER TRIMESTRE 2022</t>
  </si>
  <si>
    <t>TOTAL
1ER SEMESTRE 2022</t>
  </si>
  <si>
    <t xml:space="preserve">Cierre de Cuentas Bancarias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</si>
</sst>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 New Roman"/>
      <family val="1"/>
    </font>
    <font>
      <sz val="16"/>
      <color rgb="FF1F4E79"/>
      <name val="Times New Roman"/>
      <family val="1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name val="Tahoma"/>
      <family val="2"/>
    </font>
    <font>
      <sz val="11"/>
      <color rgb="FF58595B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6BA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3" fillId="0" borderId="0" xfId="0" applyNumberFormat="1" applyFont="1"/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7" fontId="8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DNyATI  </a:t>
            </a:r>
          </a:p>
          <a:p>
            <a:pPr>
              <a:defRPr/>
            </a:pPr>
            <a:r>
              <a:rPr lang="es-DO"/>
              <a:t>Total 1er Semestre 2022</a:t>
            </a:r>
            <a:r>
              <a:rPr lang="es-DO" baseline="0"/>
              <a:t> </a:t>
            </a:r>
            <a:endParaRPr lang="es-DO"/>
          </a:p>
        </c:rich>
      </c:tx>
      <c:layout>
        <c:manualLayout>
          <c:xMode val="edge"/>
          <c:yMode val="edge"/>
          <c:x val="0.46921321321321319"/>
          <c:y val="5.14877926571478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F9A-45D4-9C67-64928D75CC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Gráfico!$B$2:$O$2</c:f>
              <c:strCache>
                <c:ptCount val="14"/>
                <c:pt idx="0">
                  <c:v>Normas del Sistema de Tesorería Aprobadas</c:v>
                </c:pt>
                <c:pt idx="1">
                  <c:v>Evaluaciones del Cumplimiento Normativo</c:v>
                </c:pt>
                <c:pt idx="2">
                  <c:v>Políticas, Resoluciones e instructivos elaboradas</c:v>
                </c:pt>
                <c:pt idx="3">
                  <c:v>Asistencias técnicas realizadas</c:v>
                </c:pt>
                <c:pt idx="4">
                  <c:v>Estados de cuentas y movs. financieros remitidos</c:v>
                </c:pt>
                <c:pt idx="5">
                  <c:v>Transferencias de recursos tramitadas</c:v>
                </c:pt>
                <c:pt idx="6">
                  <c:v>Instituciones Entrenadas </c:v>
                </c:pt>
                <c:pt idx="7">
                  <c:v>Reporte Avances CUT </c:v>
                </c:pt>
                <c:pt idx="8">
                  <c:v>Tramitación de No Objeción para Pagos Vencidos</c:v>
                </c:pt>
                <c:pt idx="9">
                  <c:v>Roles de Tesorero Institucional aprobados y tramitados</c:v>
                </c:pt>
                <c:pt idx="10">
                  <c:v>Aperturas de Cuentas Bancarias </c:v>
                </c:pt>
                <c:pt idx="11">
                  <c:v>Cambio y Registro de Firma</c:v>
                </c:pt>
                <c:pt idx="12">
                  <c:v>Cierres de Cuentas Bancarias </c:v>
                </c:pt>
                <c:pt idx="13">
                  <c:v>Encuesta de Nivel de Satisfacción de Servicios </c:v>
                </c:pt>
              </c:strCache>
            </c:strRef>
          </c:cat>
          <c:val>
            <c:numRef>
              <c:f>Gráfico!$B$3:$O$3</c:f>
              <c:numCache>
                <c:formatCode>General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15</c:v>
                </c:pt>
                <c:pt idx="3" formatCode="#,##0">
                  <c:v>9520</c:v>
                </c:pt>
                <c:pt idx="4" formatCode="#,##0">
                  <c:v>8188</c:v>
                </c:pt>
                <c:pt idx="5">
                  <c:v>622</c:v>
                </c:pt>
                <c:pt idx="6">
                  <c:v>10</c:v>
                </c:pt>
                <c:pt idx="7">
                  <c:v>6</c:v>
                </c:pt>
                <c:pt idx="8">
                  <c:v>877</c:v>
                </c:pt>
                <c:pt idx="9">
                  <c:v>61</c:v>
                </c:pt>
                <c:pt idx="10">
                  <c:v>258</c:v>
                </c:pt>
                <c:pt idx="11">
                  <c:v>511</c:v>
                </c:pt>
                <c:pt idx="12">
                  <c:v>49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9A-45D4-9C67-64928D75C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32120"/>
        <c:axId val="151730552"/>
      </c:barChart>
      <c:catAx>
        <c:axId val="151732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730552"/>
        <c:crosses val="autoZero"/>
        <c:auto val="1"/>
        <c:lblAlgn val="ctr"/>
        <c:lblOffset val="100"/>
        <c:noMultiLvlLbl val="0"/>
      </c:catAx>
      <c:valAx>
        <c:axId val="151730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732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DNyATI  </a:t>
            </a:r>
          </a:p>
          <a:p>
            <a:pPr>
              <a:defRPr/>
            </a:pPr>
            <a:r>
              <a:rPr lang="es-DO"/>
              <a:t>Total 3er Semestre 2022</a:t>
            </a:r>
            <a:r>
              <a:rPr lang="es-DO" baseline="0"/>
              <a:t> </a:t>
            </a:r>
            <a:endParaRPr lang="es-DO"/>
          </a:p>
        </c:rich>
      </c:tx>
      <c:layout>
        <c:manualLayout>
          <c:xMode val="edge"/>
          <c:yMode val="edge"/>
          <c:x val="0.4607990480757882"/>
          <c:y val="3.5881787992685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Gráfico!$A$39</c:f>
              <c:strCache>
                <c:ptCount val="1"/>
                <c:pt idx="0">
                  <c:v>TOTAL
3ER TRIMESTRE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Gráfico!$B$38:$O$38</c:f>
              <c:strCache>
                <c:ptCount val="14"/>
                <c:pt idx="0">
                  <c:v>Normas del Sistema de Tesorería Aprobadas</c:v>
                </c:pt>
                <c:pt idx="1">
                  <c:v>Evaluaciones del Cumplimiento Normativo</c:v>
                </c:pt>
                <c:pt idx="2">
                  <c:v>Políticas, Resoluciones e instructivos elaboradas</c:v>
                </c:pt>
                <c:pt idx="3">
                  <c:v>Asistencias Técnicas Realizadas</c:v>
                </c:pt>
                <c:pt idx="4">
                  <c:v>Estados de Cuentas y Movs. Financieros Remitidos</c:v>
                </c:pt>
                <c:pt idx="5">
                  <c:v>Transferencias de Recursos Tramitadas</c:v>
                </c:pt>
                <c:pt idx="6">
                  <c:v>Instituciones Entrenadas </c:v>
                </c:pt>
                <c:pt idx="7">
                  <c:v>Reporte Avances CUT </c:v>
                </c:pt>
                <c:pt idx="8">
                  <c:v>Tramitación de No Objeción para Pagos Vencidos</c:v>
                </c:pt>
                <c:pt idx="9">
                  <c:v>Roles de Tesorero Institucional Aprobados y Tramitados</c:v>
                </c:pt>
                <c:pt idx="10">
                  <c:v>Aperturas de Cuentas Bancarias </c:v>
                </c:pt>
                <c:pt idx="11">
                  <c:v>Cambio y Registro de Firma</c:v>
                </c:pt>
                <c:pt idx="12">
                  <c:v>Cierres de Cuentas Bancarias </c:v>
                </c:pt>
                <c:pt idx="13">
                  <c:v>Encuesta de Nivel de Satisfacción de Servicios </c:v>
                </c:pt>
              </c:strCache>
            </c:strRef>
          </c:cat>
          <c:val>
            <c:numRef>
              <c:f>Gráfico!$B$39:$O$39</c:f>
              <c:numCache>
                <c:formatCode>#,##0</c:formatCode>
                <c:ptCount val="14"/>
                <c:pt idx="0" formatCode="General">
                  <c:v>0</c:v>
                </c:pt>
                <c:pt idx="1">
                  <c:v>1</c:v>
                </c:pt>
                <c:pt idx="2" formatCode="General">
                  <c:v>0</c:v>
                </c:pt>
                <c:pt idx="3">
                  <c:v>6556</c:v>
                </c:pt>
                <c:pt idx="4">
                  <c:v>5886</c:v>
                </c:pt>
                <c:pt idx="5">
                  <c:v>337</c:v>
                </c:pt>
                <c:pt idx="6" formatCode="General">
                  <c:v>0</c:v>
                </c:pt>
                <c:pt idx="7" formatCode="General">
                  <c:v>3</c:v>
                </c:pt>
                <c:pt idx="8" formatCode="General">
                  <c:v>928</c:v>
                </c:pt>
                <c:pt idx="9" formatCode="General">
                  <c:v>31</c:v>
                </c:pt>
                <c:pt idx="10" formatCode="General">
                  <c:v>95</c:v>
                </c:pt>
                <c:pt idx="11" formatCode="General">
                  <c:v>303</c:v>
                </c:pt>
                <c:pt idx="12" formatCode="General">
                  <c:v>28</c:v>
                </c:pt>
                <c:pt idx="13" formatCode="General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9A-45D4-9C67-64928D75C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30944"/>
        <c:axId val="151731336"/>
      </c:barChart>
      <c:catAx>
        <c:axId val="151730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731336"/>
        <c:crosses val="autoZero"/>
        <c:auto val="1"/>
        <c:lblAlgn val="ctr"/>
        <c:lblOffset val="100"/>
        <c:noMultiLvlLbl val="0"/>
      </c:catAx>
      <c:valAx>
        <c:axId val="151731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1730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168086</xdr:colOff>
      <xdr:row>2</xdr:row>
      <xdr:rowOff>2522</xdr:rowOff>
    </xdr:from>
    <xdr:to>
      <xdr:col>11</xdr:col>
      <xdr:colOff>224118</xdr:colOff>
      <xdr:row>5</xdr:row>
      <xdr:rowOff>243450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A346F72F-8A84-4FA7-A93A-F8D76484B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8" t="6607" r="9142" b="8727"/>
        <a:stretch>
          <a:fillRect/>
        </a:stretch>
      </xdr:blipFill>
      <xdr:spPr bwMode="auto">
        <a:xfrm>
          <a:off x="4762498" y="316287"/>
          <a:ext cx="1624855" cy="812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85725</xdr:rowOff>
    </xdr:from>
    <xdr:to>
      <xdr:col>14</xdr:col>
      <xdr:colOff>685800</xdr:colOff>
      <xdr:row>32</xdr:row>
      <xdr:rowOff>178254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C53E7F37-BFE8-4EFA-B192-6DAF86F89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16647</xdr:colOff>
      <xdr:row>40</xdr:row>
      <xdr:rowOff>53709</xdr:rowOff>
    </xdr:from>
    <xdr:to>
      <xdr:col>14</xdr:col>
      <xdr:colOff>676194</xdr:colOff>
      <xdr:row>70</xdr:row>
      <xdr:rowOff>35220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B02D08D9-7E96-59E9-8C3F-ED10EB83D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TNP01\Normas%20y%20Procedimientos\A&#241;o%202021\Estadisticas%20%20DNyCTI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mplo"/>
      <sheetName val="Enero"/>
      <sheetName val="Febrero"/>
      <sheetName val="Marzo"/>
      <sheetName val="Abril"/>
      <sheetName val="Mayo"/>
      <sheetName val="Junio"/>
      <sheetName val="Julio"/>
      <sheetName val="Agosto"/>
      <sheetName val="Estadisticas DNyCTI  2021"/>
      <sheetName val="Seguimiento"/>
      <sheetName val="Estadisticas SemanalDNyCTI 2021"/>
      <sheetName val="Tabla Dinámica"/>
      <sheetName val="Hoja1"/>
      <sheetName val="Hoja5"/>
      <sheetName val="Hoja4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D7" t="str">
            <v>Actualización Documentos</v>
          </cell>
          <cell r="E7" t="str">
            <v xml:space="preserve">Asistencias Técnicas </v>
          </cell>
          <cell r="F7" t="str">
            <v xml:space="preserve">Apertura de cuenta </v>
          </cell>
          <cell r="G7" t="str">
            <v>Cierre de Cuentas</v>
          </cell>
          <cell r="H7" t="str">
            <v>Registro y Sustitución de Firmas</v>
          </cell>
          <cell r="I7" t="str">
            <v>Cambio de RNC</v>
          </cell>
          <cell r="J7" t="str">
            <v>Exclusión de Firmas</v>
          </cell>
          <cell r="K7" t="str">
            <v>Solicitudes Gastos Menores</v>
          </cell>
          <cell r="L7" t="str">
            <v>Solicitudes de Transferencias Fase I</v>
          </cell>
          <cell r="M7" t="str">
            <v xml:space="preserve">Capacitación de Tesorerías Institucionales en el Sistema CUT </v>
          </cell>
          <cell r="N7" t="str">
            <v>Certificación de No Objeción</v>
          </cell>
          <cell r="O7" t="str">
            <v>Requerimientos Solicitados a la DAFI</v>
          </cell>
          <cell r="P7" t="str">
            <v>Accesos y Asignaciones de Roles Solicitados a la DAFI</v>
          </cell>
        </row>
        <row r="8">
          <cell r="C8" t="str">
            <v>Enero</v>
          </cell>
          <cell r="D8">
            <v>2</v>
          </cell>
          <cell r="E8">
            <v>180</v>
          </cell>
          <cell r="F8">
            <v>2</v>
          </cell>
          <cell r="G8">
            <v>0</v>
          </cell>
          <cell r="H8">
            <v>145</v>
          </cell>
          <cell r="I8">
            <v>0</v>
          </cell>
          <cell r="J8">
            <v>19</v>
          </cell>
          <cell r="K8">
            <v>7</v>
          </cell>
          <cell r="L8">
            <v>50</v>
          </cell>
          <cell r="M8">
            <v>1</v>
          </cell>
          <cell r="N8">
            <v>60</v>
          </cell>
          <cell r="O8">
            <v>4</v>
          </cell>
          <cell r="P8">
            <v>10</v>
          </cell>
        </row>
        <row r="9">
          <cell r="C9" t="str">
            <v>Febrero</v>
          </cell>
          <cell r="D9">
            <v>2</v>
          </cell>
          <cell r="E9">
            <v>216</v>
          </cell>
          <cell r="F9">
            <v>12</v>
          </cell>
          <cell r="G9">
            <v>1</v>
          </cell>
          <cell r="H9">
            <v>251</v>
          </cell>
          <cell r="I9">
            <v>14</v>
          </cell>
          <cell r="J9">
            <v>15</v>
          </cell>
          <cell r="K9">
            <v>2</v>
          </cell>
          <cell r="L9">
            <v>77</v>
          </cell>
          <cell r="M9">
            <v>1</v>
          </cell>
          <cell r="N9">
            <v>39</v>
          </cell>
          <cell r="O9">
            <v>6</v>
          </cell>
          <cell r="P9">
            <v>9</v>
          </cell>
        </row>
        <row r="10">
          <cell r="C10" t="str">
            <v>Marzo</v>
          </cell>
          <cell r="D10">
            <v>0</v>
          </cell>
          <cell r="E10">
            <v>393</v>
          </cell>
          <cell r="F10">
            <v>29</v>
          </cell>
          <cell r="G10">
            <v>21</v>
          </cell>
          <cell r="H10">
            <v>88</v>
          </cell>
          <cell r="I10">
            <v>24</v>
          </cell>
          <cell r="J10">
            <v>9</v>
          </cell>
          <cell r="K10">
            <v>3</v>
          </cell>
          <cell r="L10">
            <v>107</v>
          </cell>
          <cell r="M10">
            <v>0</v>
          </cell>
          <cell r="N10">
            <v>82</v>
          </cell>
          <cell r="O10">
            <v>4</v>
          </cell>
          <cell r="P10">
            <v>12</v>
          </cell>
        </row>
        <row r="11">
          <cell r="C11" t="str">
            <v>Abril</v>
          </cell>
          <cell r="D11">
            <v>0</v>
          </cell>
          <cell r="E11">
            <v>237</v>
          </cell>
          <cell r="F11">
            <v>43</v>
          </cell>
          <cell r="G11">
            <v>5</v>
          </cell>
          <cell r="H11">
            <v>125</v>
          </cell>
          <cell r="I11">
            <v>6</v>
          </cell>
          <cell r="J11">
            <v>4</v>
          </cell>
          <cell r="K11">
            <v>3</v>
          </cell>
          <cell r="L11">
            <v>81</v>
          </cell>
          <cell r="M11">
            <v>0</v>
          </cell>
          <cell r="N11">
            <v>194</v>
          </cell>
          <cell r="O11">
            <v>5</v>
          </cell>
          <cell r="P11">
            <v>14</v>
          </cell>
        </row>
        <row r="12">
          <cell r="C12" t="str">
            <v>Mayo</v>
          </cell>
          <cell r="D12">
            <v>0</v>
          </cell>
          <cell r="E12">
            <v>166</v>
          </cell>
          <cell r="F12">
            <v>40</v>
          </cell>
          <cell r="G12">
            <v>8</v>
          </cell>
          <cell r="H12">
            <v>127</v>
          </cell>
          <cell r="I12">
            <v>10</v>
          </cell>
          <cell r="J12">
            <v>2</v>
          </cell>
          <cell r="K12">
            <v>8</v>
          </cell>
          <cell r="L12">
            <v>97</v>
          </cell>
          <cell r="M12">
            <v>1</v>
          </cell>
          <cell r="N12">
            <v>110</v>
          </cell>
          <cell r="O12">
            <v>4</v>
          </cell>
          <cell r="P12">
            <v>10</v>
          </cell>
        </row>
        <row r="13">
          <cell r="C13" t="str">
            <v>Junio</v>
          </cell>
          <cell r="D13">
            <v>0</v>
          </cell>
          <cell r="E13">
            <v>245</v>
          </cell>
          <cell r="F13">
            <v>46</v>
          </cell>
          <cell r="G13">
            <v>4</v>
          </cell>
          <cell r="H13">
            <v>110</v>
          </cell>
          <cell r="I13">
            <v>2</v>
          </cell>
          <cell r="J13">
            <v>1</v>
          </cell>
          <cell r="K13">
            <v>8</v>
          </cell>
          <cell r="L13">
            <v>81</v>
          </cell>
          <cell r="M13">
            <v>0</v>
          </cell>
          <cell r="N13">
            <v>110</v>
          </cell>
          <cell r="O13">
            <v>9</v>
          </cell>
          <cell r="P13">
            <v>18</v>
          </cell>
        </row>
        <row r="14">
          <cell r="C14" t="str">
            <v>Julio</v>
          </cell>
          <cell r="D14">
            <v>0</v>
          </cell>
          <cell r="E14">
            <v>301</v>
          </cell>
          <cell r="F14">
            <v>42</v>
          </cell>
          <cell r="G14">
            <v>12</v>
          </cell>
          <cell r="H14">
            <v>287</v>
          </cell>
          <cell r="I14">
            <v>6</v>
          </cell>
          <cell r="J14">
            <v>10</v>
          </cell>
          <cell r="K14">
            <v>5</v>
          </cell>
          <cell r="L14">
            <v>81</v>
          </cell>
          <cell r="M14">
            <v>0</v>
          </cell>
          <cell r="N14">
            <v>203</v>
          </cell>
          <cell r="O14">
            <v>17</v>
          </cell>
          <cell r="P14">
            <v>8</v>
          </cell>
        </row>
        <row r="15">
          <cell r="C15" t="str">
            <v>Agosto</v>
          </cell>
          <cell r="D15">
            <v>0</v>
          </cell>
          <cell r="E15">
            <v>274</v>
          </cell>
          <cell r="F15">
            <v>16</v>
          </cell>
          <cell r="G15">
            <v>69</v>
          </cell>
          <cell r="H15">
            <v>95</v>
          </cell>
          <cell r="I15">
            <v>6</v>
          </cell>
          <cell r="J15">
            <v>18</v>
          </cell>
          <cell r="K15">
            <v>3</v>
          </cell>
          <cell r="L15">
            <v>94</v>
          </cell>
          <cell r="M15">
            <v>4</v>
          </cell>
          <cell r="N15">
            <v>165</v>
          </cell>
          <cell r="O15">
            <v>2</v>
          </cell>
          <cell r="P15">
            <v>6</v>
          </cell>
        </row>
        <row r="16">
          <cell r="C16" t="str">
            <v>Septiembre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 t="str">
            <v>Octubre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C18" t="str">
            <v>Noviembre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C19" t="str">
            <v>Diciembre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SIN FORMATO"/>
    </sheetNames>
    <sheetDataSet>
      <sheetData sheetId="0">
        <row r="8">
          <cell r="C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abSelected="1" zoomScale="85" zoomScaleNormal="85" zoomScalePageLayoutView="80" workbookViewId="0">
      <selection activeCell="W8" sqref="W8"/>
    </sheetView>
  </sheetViews>
  <sheetFormatPr baseColWidth="10" defaultColWidth="11.42578125" defaultRowHeight="12.75" x14ac:dyDescent="0.25"/>
  <cols>
    <col min="1" max="1" width="3.85546875" style="2" customWidth="1"/>
    <col min="2" max="2" width="7.42578125" style="2" customWidth="1"/>
    <col min="3" max="3" width="57.5703125" style="2" customWidth="1"/>
    <col min="4" max="4" width="8" style="16" customWidth="1"/>
    <col min="5" max="9" width="13" style="16" hidden="1" customWidth="1"/>
    <col min="10" max="12" width="7.7109375" style="16" customWidth="1"/>
    <col min="13" max="13" width="9.85546875" style="16" customWidth="1"/>
    <col min="14" max="15" width="9.7109375" style="16" customWidth="1"/>
    <col min="16" max="16" width="12.7109375" style="16" customWidth="1"/>
    <col min="17" max="17" width="11.5703125" style="16" customWidth="1"/>
    <col min="18" max="18" width="11.5703125" style="2" customWidth="1"/>
    <col min="19" max="20" width="11.42578125" style="2"/>
    <col min="21" max="21" width="26.42578125" style="2" customWidth="1"/>
    <col min="22" max="16384" width="11.42578125" style="2"/>
  </cols>
  <sheetData>
    <row r="1" spans="1:21" ht="31.5" customHeight="1" x14ac:dyDescent="0.25"/>
    <row r="5" spans="1:21" ht="20.25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 ht="20.25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1" ht="14.45" customHeight="1" x14ac:dyDescent="0.2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21" ht="14.45" customHeight="1" x14ac:dyDescent="0.25">
      <c r="A8" s="42" t="s">
        <v>28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21" ht="15" x14ac:dyDescent="0.25">
      <c r="B9" s="4"/>
      <c r="C9" s="47">
        <v>44805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"/>
    </row>
    <row r="10" spans="1:21" ht="3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ht="18.75" customHeight="1" x14ac:dyDescent="0.25">
      <c r="B11" s="43" t="s">
        <v>0</v>
      </c>
      <c r="C11" s="43" t="s">
        <v>3</v>
      </c>
      <c r="D11" s="44" t="s">
        <v>30</v>
      </c>
      <c r="E11" s="45"/>
      <c r="F11" s="45"/>
      <c r="G11" s="45"/>
      <c r="H11" s="45"/>
      <c r="I11" s="45"/>
      <c r="J11" s="45"/>
      <c r="K11" s="46"/>
      <c r="L11" s="44" t="s">
        <v>31</v>
      </c>
      <c r="M11" s="45"/>
      <c r="N11" s="46"/>
      <c r="O11" s="44" t="s">
        <v>43</v>
      </c>
      <c r="P11" s="45"/>
      <c r="Q11" s="46"/>
      <c r="R11" s="43" t="s">
        <v>1</v>
      </c>
    </row>
    <row r="12" spans="1:21" ht="20.25" x14ac:dyDescent="0.25">
      <c r="B12" s="43"/>
      <c r="C12" s="43"/>
      <c r="D12" s="22" t="s">
        <v>20</v>
      </c>
      <c r="E12" s="22"/>
      <c r="F12" s="22"/>
      <c r="G12" s="22"/>
      <c r="H12" s="22"/>
      <c r="I12" s="22" t="s">
        <v>4</v>
      </c>
      <c r="J12" s="22" t="s">
        <v>24</v>
      </c>
      <c r="K12" s="22" t="s">
        <v>26</v>
      </c>
      <c r="L12" s="22" t="s">
        <v>27</v>
      </c>
      <c r="M12" s="22" t="s">
        <v>29</v>
      </c>
      <c r="N12" s="22" t="s">
        <v>32</v>
      </c>
      <c r="O12" s="22" t="s">
        <v>42</v>
      </c>
      <c r="P12" s="22" t="s">
        <v>44</v>
      </c>
      <c r="Q12" s="22" t="s">
        <v>45</v>
      </c>
      <c r="R12" s="43"/>
    </row>
    <row r="13" spans="1:21" s="5" customFormat="1" ht="34.5" customHeight="1" x14ac:dyDescent="0.25">
      <c r="B13" s="6">
        <v>1</v>
      </c>
      <c r="C13" s="7" t="s">
        <v>21</v>
      </c>
      <c r="D13" s="6">
        <v>1</v>
      </c>
      <c r="E13" s="6"/>
      <c r="F13" s="6"/>
      <c r="G13" s="6"/>
      <c r="H13" s="6"/>
      <c r="I13" s="6"/>
      <c r="J13" s="6">
        <v>1</v>
      </c>
      <c r="K13" s="6">
        <v>0</v>
      </c>
      <c r="L13" s="6">
        <v>0</v>
      </c>
      <c r="M13" s="6">
        <v>0</v>
      </c>
      <c r="N13" s="6">
        <v>1</v>
      </c>
      <c r="O13" s="30">
        <v>0</v>
      </c>
      <c r="P13" s="20">
        <v>1</v>
      </c>
      <c r="Q13" s="20">
        <v>0</v>
      </c>
      <c r="R13" s="19">
        <f>SUM(D13:Q13)</f>
        <v>4</v>
      </c>
    </row>
    <row r="14" spans="1:21" s="5" customFormat="1" ht="34.5" customHeight="1" x14ac:dyDescent="0.25">
      <c r="B14" s="6">
        <v>2</v>
      </c>
      <c r="C14" s="7" t="s">
        <v>6</v>
      </c>
      <c r="D14" s="6" t="s">
        <v>5</v>
      </c>
      <c r="E14" s="6"/>
      <c r="F14" s="6"/>
      <c r="G14" s="6"/>
      <c r="H14" s="6"/>
      <c r="I14" s="6"/>
      <c r="J14" s="6" t="s">
        <v>5</v>
      </c>
      <c r="K14" s="6" t="s">
        <v>5</v>
      </c>
      <c r="L14" s="6" t="s">
        <v>5</v>
      </c>
      <c r="M14" s="6" t="s">
        <v>5</v>
      </c>
      <c r="N14" s="20" t="s">
        <v>5</v>
      </c>
      <c r="O14" s="30" t="s">
        <v>5</v>
      </c>
      <c r="P14" s="20" t="s">
        <v>5</v>
      </c>
      <c r="Q14" s="20">
        <v>1</v>
      </c>
      <c r="R14" s="21">
        <v>1</v>
      </c>
    </row>
    <row r="15" spans="1:21" s="5" customFormat="1" ht="34.5" customHeight="1" x14ac:dyDescent="0.25">
      <c r="B15" s="6">
        <v>3</v>
      </c>
      <c r="C15" s="7" t="s">
        <v>25</v>
      </c>
      <c r="D15" s="6">
        <v>9</v>
      </c>
      <c r="E15" s="6"/>
      <c r="F15" s="6"/>
      <c r="G15" s="6"/>
      <c r="H15" s="6"/>
      <c r="I15" s="6"/>
      <c r="J15" s="6">
        <v>4</v>
      </c>
      <c r="K15" s="6">
        <v>1</v>
      </c>
      <c r="L15" s="6">
        <v>0</v>
      </c>
      <c r="M15" s="6">
        <v>1</v>
      </c>
      <c r="N15" s="6">
        <v>0</v>
      </c>
      <c r="O15" s="12">
        <v>0</v>
      </c>
      <c r="P15" s="20">
        <v>0</v>
      </c>
      <c r="Q15" s="20">
        <v>0</v>
      </c>
      <c r="R15" s="19">
        <f t="shared" ref="R15:R26" si="0">SUM(D15:Q15)</f>
        <v>15</v>
      </c>
    </row>
    <row r="16" spans="1:21" s="5" customFormat="1" ht="34.5" customHeight="1" x14ac:dyDescent="0.2">
      <c r="B16" s="6">
        <v>4</v>
      </c>
      <c r="C16" s="7" t="s">
        <v>7</v>
      </c>
      <c r="D16" s="6">
        <v>516</v>
      </c>
      <c r="E16" s="6"/>
      <c r="F16" s="6"/>
      <c r="G16" s="6"/>
      <c r="H16" s="6"/>
      <c r="I16" s="8"/>
      <c r="J16" s="8">
        <v>715</v>
      </c>
      <c r="K16" s="18">
        <v>2049</v>
      </c>
      <c r="L16" s="18">
        <v>1958</v>
      </c>
      <c r="M16" s="18" t="e">
        <f>#REF!</f>
        <v>#REF!</v>
      </c>
      <c r="N16" s="18">
        <v>2172</v>
      </c>
      <c r="O16" s="28" t="e">
        <f>#REF!</f>
        <v>#REF!</v>
      </c>
      <c r="P16" s="28">
        <v>2232</v>
      </c>
      <c r="Q16" s="28" t="e">
        <f>#REF!</f>
        <v>#REF!</v>
      </c>
      <c r="R16" s="19" t="e">
        <f t="shared" si="0"/>
        <v>#REF!</v>
      </c>
      <c r="U16" s="9"/>
    </row>
    <row r="17" spans="1:22" s="5" customFormat="1" ht="34.5" customHeight="1" x14ac:dyDescent="0.25">
      <c r="B17" s="6">
        <v>5</v>
      </c>
      <c r="C17" s="7" t="s">
        <v>8</v>
      </c>
      <c r="D17" s="10">
        <v>488</v>
      </c>
      <c r="E17" s="10"/>
      <c r="F17" s="10"/>
      <c r="G17" s="10"/>
      <c r="H17" s="10"/>
      <c r="I17" s="10"/>
      <c r="J17" s="10">
        <v>553</v>
      </c>
      <c r="K17" s="17">
        <v>1911</v>
      </c>
      <c r="L17" s="17">
        <v>1471</v>
      </c>
      <c r="M17" s="17" t="e">
        <f>#REF!</f>
        <v>#REF!</v>
      </c>
      <c r="N17" s="17">
        <v>1957</v>
      </c>
      <c r="O17" s="29" t="e">
        <f>#REF!</f>
        <v>#REF!</v>
      </c>
      <c r="P17" s="29">
        <v>1962</v>
      </c>
      <c r="Q17" s="29" t="e">
        <f>#REF!</f>
        <v>#REF!</v>
      </c>
      <c r="R17" s="19" t="e">
        <f t="shared" si="0"/>
        <v>#REF!</v>
      </c>
      <c r="U17" s="11"/>
    </row>
    <row r="18" spans="1:22" s="5" customFormat="1" ht="34.5" customHeight="1" x14ac:dyDescent="0.25">
      <c r="B18" s="6">
        <v>6</v>
      </c>
      <c r="C18" s="7" t="s">
        <v>9</v>
      </c>
      <c r="D18" s="6">
        <v>84</v>
      </c>
      <c r="E18" s="6"/>
      <c r="F18" s="6"/>
      <c r="G18" s="6"/>
      <c r="H18" s="6"/>
      <c r="I18" s="6"/>
      <c r="J18" s="6">
        <v>98</v>
      </c>
      <c r="K18" s="6">
        <v>116</v>
      </c>
      <c r="L18" s="6">
        <v>110</v>
      </c>
      <c r="M18" s="6">
        <v>111</v>
      </c>
      <c r="N18" s="6">
        <v>103</v>
      </c>
      <c r="O18" s="30">
        <v>104</v>
      </c>
      <c r="P18" s="30">
        <v>111</v>
      </c>
      <c r="Q18" s="20">
        <v>109</v>
      </c>
      <c r="R18" s="19">
        <f t="shared" si="0"/>
        <v>946</v>
      </c>
    </row>
    <row r="19" spans="1:22" s="5" customFormat="1" ht="34.5" customHeight="1" x14ac:dyDescent="0.25">
      <c r="B19" s="6">
        <v>7</v>
      </c>
      <c r="C19" s="7" t="s">
        <v>22</v>
      </c>
      <c r="D19" s="6">
        <v>4</v>
      </c>
      <c r="E19" s="8"/>
      <c r="F19" s="8"/>
      <c r="G19" s="8"/>
      <c r="H19" s="6"/>
      <c r="I19" s="6"/>
      <c r="J19" s="6">
        <v>1</v>
      </c>
      <c r="K19" s="6">
        <v>1</v>
      </c>
      <c r="L19" s="6">
        <v>2</v>
      </c>
      <c r="M19" s="6">
        <v>1</v>
      </c>
      <c r="N19" s="6">
        <v>1</v>
      </c>
      <c r="O19" s="30">
        <v>0</v>
      </c>
      <c r="P19" s="20">
        <v>0</v>
      </c>
      <c r="Q19" s="20">
        <v>1</v>
      </c>
      <c r="R19" s="19">
        <f t="shared" si="0"/>
        <v>11</v>
      </c>
    </row>
    <row r="20" spans="1:22" s="5" customFormat="1" ht="34.5" customHeight="1" x14ac:dyDescent="0.25">
      <c r="B20" s="6">
        <v>8</v>
      </c>
      <c r="C20" s="7" t="s">
        <v>10</v>
      </c>
      <c r="D20" s="6">
        <v>1</v>
      </c>
      <c r="E20" s="6"/>
      <c r="F20" s="6"/>
      <c r="G20" s="6"/>
      <c r="H20" s="6"/>
      <c r="I20" s="6"/>
      <c r="J20" s="6">
        <v>0</v>
      </c>
      <c r="K20" s="6">
        <v>0</v>
      </c>
      <c r="L20" s="12">
        <v>0</v>
      </c>
      <c r="M20" s="12">
        <v>0</v>
      </c>
      <c r="N20" s="12">
        <v>1</v>
      </c>
      <c r="O20" s="30">
        <v>2</v>
      </c>
      <c r="P20" s="30">
        <v>0</v>
      </c>
      <c r="Q20" s="30">
        <v>1</v>
      </c>
      <c r="R20" s="19">
        <f t="shared" si="0"/>
        <v>5</v>
      </c>
    </row>
    <row r="21" spans="1:22" s="5" customFormat="1" ht="34.5" customHeight="1" x14ac:dyDescent="0.25">
      <c r="B21" s="6">
        <v>9</v>
      </c>
      <c r="C21" s="7" t="s">
        <v>23</v>
      </c>
      <c r="D21" s="6">
        <v>1</v>
      </c>
      <c r="E21" s="6"/>
      <c r="F21" s="6"/>
      <c r="G21" s="6"/>
      <c r="H21" s="6"/>
      <c r="I21" s="6" t="s">
        <v>5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30">
        <v>1</v>
      </c>
      <c r="P21" s="20">
        <v>1</v>
      </c>
      <c r="Q21" s="20">
        <v>1</v>
      </c>
      <c r="R21" s="21">
        <f t="shared" si="0"/>
        <v>9</v>
      </c>
    </row>
    <row r="22" spans="1:22" s="5" customFormat="1" ht="34.5" customHeight="1" x14ac:dyDescent="0.25">
      <c r="B22" s="6">
        <v>10</v>
      </c>
      <c r="C22" s="7" t="s">
        <v>11</v>
      </c>
      <c r="D22" s="6">
        <v>22</v>
      </c>
      <c r="E22" s="6"/>
      <c r="F22" s="6"/>
      <c r="G22" s="6"/>
      <c r="H22" s="6"/>
      <c r="I22" s="6"/>
      <c r="J22" s="12">
        <v>65</v>
      </c>
      <c r="K22" s="12">
        <v>155</v>
      </c>
      <c r="L22" s="12">
        <v>139</v>
      </c>
      <c r="M22" s="12">
        <v>256</v>
      </c>
      <c r="N22" s="12">
        <v>240</v>
      </c>
      <c r="O22" s="30">
        <v>316</v>
      </c>
      <c r="P22" s="30">
        <v>336</v>
      </c>
      <c r="Q22" s="30">
        <v>276</v>
      </c>
      <c r="R22" s="19">
        <f t="shared" si="0"/>
        <v>1805</v>
      </c>
    </row>
    <row r="23" spans="1:22" s="5" customFormat="1" ht="34.5" customHeight="1" x14ac:dyDescent="0.25">
      <c r="B23" s="6">
        <v>11</v>
      </c>
      <c r="C23" s="7" t="s">
        <v>12</v>
      </c>
      <c r="D23" s="6">
        <v>18</v>
      </c>
      <c r="E23" s="6"/>
      <c r="F23" s="6"/>
      <c r="G23" s="6"/>
      <c r="H23" s="12"/>
      <c r="I23" s="6"/>
      <c r="J23" s="6">
        <v>14</v>
      </c>
      <c r="K23" s="6">
        <v>11</v>
      </c>
      <c r="L23" s="6">
        <v>8</v>
      </c>
      <c r="M23" s="6">
        <v>4</v>
      </c>
      <c r="N23" s="6">
        <v>6</v>
      </c>
      <c r="O23" s="30">
        <v>6</v>
      </c>
      <c r="P23" s="20">
        <v>8</v>
      </c>
      <c r="Q23" s="20" t="e">
        <f>#REF!</f>
        <v>#REF!</v>
      </c>
      <c r="R23" s="19" t="e">
        <f t="shared" si="0"/>
        <v>#REF!</v>
      </c>
    </row>
    <row r="24" spans="1:22" s="5" customFormat="1" ht="34.5" customHeight="1" x14ac:dyDescent="0.25">
      <c r="B24" s="6">
        <v>12</v>
      </c>
      <c r="C24" s="7" t="s">
        <v>13</v>
      </c>
      <c r="D24" s="6">
        <v>17</v>
      </c>
      <c r="E24" s="6"/>
      <c r="F24" s="6"/>
      <c r="G24" s="6"/>
      <c r="H24" s="6"/>
      <c r="I24" s="6"/>
      <c r="J24" s="6">
        <v>38</v>
      </c>
      <c r="K24" s="6">
        <v>76</v>
      </c>
      <c r="L24" s="6">
        <v>77</v>
      </c>
      <c r="M24" s="6">
        <v>30</v>
      </c>
      <c r="N24" s="6">
        <v>20</v>
      </c>
      <c r="O24" s="30">
        <v>46</v>
      </c>
      <c r="P24" s="20">
        <v>24</v>
      </c>
      <c r="Q24" s="20" t="e">
        <f>#REF!</f>
        <v>#REF!</v>
      </c>
      <c r="R24" s="19" t="e">
        <f t="shared" si="0"/>
        <v>#REF!</v>
      </c>
    </row>
    <row r="25" spans="1:22" s="5" customFormat="1" ht="34.5" customHeight="1" x14ac:dyDescent="0.25">
      <c r="B25" s="6">
        <v>13</v>
      </c>
      <c r="C25" s="7" t="s">
        <v>14</v>
      </c>
      <c r="D25" s="6">
        <v>26</v>
      </c>
      <c r="E25" s="6"/>
      <c r="F25" s="6"/>
      <c r="G25" s="6"/>
      <c r="H25" s="6"/>
      <c r="I25" s="6"/>
      <c r="J25" s="6">
        <v>27</v>
      </c>
      <c r="K25" s="6">
        <v>175</v>
      </c>
      <c r="L25" s="6">
        <v>131</v>
      </c>
      <c r="M25" s="6">
        <v>92</v>
      </c>
      <c r="N25" s="6">
        <v>60</v>
      </c>
      <c r="O25" s="30">
        <v>107</v>
      </c>
      <c r="P25" s="20">
        <v>159</v>
      </c>
      <c r="Q25" s="20" t="e">
        <f>#REF!</f>
        <v>#REF!</v>
      </c>
      <c r="R25" s="19" t="e">
        <f t="shared" si="0"/>
        <v>#REF!</v>
      </c>
    </row>
    <row r="26" spans="1:22" s="5" customFormat="1" ht="34.5" customHeight="1" x14ac:dyDescent="0.25">
      <c r="B26" s="6">
        <v>14</v>
      </c>
      <c r="C26" s="7" t="s">
        <v>48</v>
      </c>
      <c r="D26" s="6">
        <v>4</v>
      </c>
      <c r="E26" s="6"/>
      <c r="F26" s="6"/>
      <c r="G26" s="6"/>
      <c r="H26" s="6"/>
      <c r="I26" s="6"/>
      <c r="J26" s="6">
        <v>5</v>
      </c>
      <c r="K26" s="6">
        <v>11</v>
      </c>
      <c r="L26" s="6">
        <v>5</v>
      </c>
      <c r="M26" s="6">
        <v>8</v>
      </c>
      <c r="N26" s="6">
        <v>16</v>
      </c>
      <c r="O26" s="30">
        <v>10</v>
      </c>
      <c r="P26" s="20">
        <v>13</v>
      </c>
      <c r="Q26" s="20" t="e">
        <f>#REF!</f>
        <v>#REF!</v>
      </c>
      <c r="R26" s="19" t="e">
        <f t="shared" si="0"/>
        <v>#REF!</v>
      </c>
    </row>
    <row r="27" spans="1:22" s="5" customFormat="1" ht="51.75" customHeight="1" x14ac:dyDescent="0.25">
      <c r="B27" s="6">
        <v>15</v>
      </c>
      <c r="C27" s="7" t="s">
        <v>16</v>
      </c>
      <c r="D27" s="6" t="s">
        <v>5</v>
      </c>
      <c r="E27" s="6"/>
      <c r="F27" s="6"/>
      <c r="G27" s="6"/>
      <c r="H27" s="6"/>
      <c r="I27" s="6"/>
      <c r="J27" s="6" t="s">
        <v>5</v>
      </c>
      <c r="K27" s="6" t="s">
        <v>5</v>
      </c>
      <c r="L27" s="6" t="s">
        <v>5</v>
      </c>
      <c r="M27" s="6" t="s">
        <v>5</v>
      </c>
      <c r="N27" s="6" t="s">
        <v>5</v>
      </c>
      <c r="O27" s="12" t="s">
        <v>5</v>
      </c>
      <c r="P27" s="6" t="s">
        <v>5</v>
      </c>
      <c r="Q27" s="6" t="s">
        <v>5</v>
      </c>
      <c r="R27" s="31" t="s">
        <v>5</v>
      </c>
    </row>
    <row r="28" spans="1:22" ht="15" x14ac:dyDescent="0.25">
      <c r="B28" s="4"/>
      <c r="C28" s="1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4"/>
      <c r="V28" s="5"/>
    </row>
    <row r="29" spans="1:22" ht="19.5" customHeight="1" x14ac:dyDescent="0.25">
      <c r="B29" s="33" t="s">
        <v>17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1:22" ht="15" x14ac:dyDescent="0.25">
      <c r="B30" s="13"/>
      <c r="C30" s="1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3"/>
    </row>
    <row r="31" spans="1:22" ht="33.75" customHeight="1" x14ac:dyDescent="0.25">
      <c r="A31" s="15"/>
      <c r="B31" s="1"/>
      <c r="C31" s="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"/>
    </row>
    <row r="32" spans="1:22" ht="20.25" customHeight="1" x14ac:dyDescent="0.25">
      <c r="A32" s="36" t="s">
        <v>18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4.45" customHeight="1" x14ac:dyDescent="0.25">
      <c r="A33" s="37" t="s">
        <v>19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5" spans="1:18" ht="19.899999999999999" customHeight="1" x14ac:dyDescent="0.25">
      <c r="B35" s="38"/>
      <c r="C35" s="38"/>
    </row>
    <row r="36" spans="1:18" ht="17.45" customHeight="1" x14ac:dyDescent="0.25">
      <c r="B36" s="39"/>
      <c r="C36" s="39"/>
    </row>
    <row r="39" spans="1:18" x14ac:dyDescent="0.25">
      <c r="B39" s="16"/>
    </row>
    <row r="40" spans="1:18" ht="25.9" customHeight="1" x14ac:dyDescent="0.25">
      <c r="B40" s="16"/>
    </row>
  </sheetData>
  <mergeCells count="15">
    <mergeCell ref="B5:R5"/>
    <mergeCell ref="A7:R7"/>
    <mergeCell ref="A8:R8"/>
    <mergeCell ref="B11:B12"/>
    <mergeCell ref="C11:C12"/>
    <mergeCell ref="R11:R12"/>
    <mergeCell ref="D11:K11"/>
    <mergeCell ref="L11:N11"/>
    <mergeCell ref="O11:Q11"/>
    <mergeCell ref="C9:Q9"/>
    <mergeCell ref="B29:R29"/>
    <mergeCell ref="A32:R32"/>
    <mergeCell ref="A33:R33"/>
    <mergeCell ref="B35:C35"/>
    <mergeCell ref="B36:C36"/>
  </mergeCells>
  <printOptions horizontalCentered="1"/>
  <pageMargins left="0.25" right="0.25" top="0.75" bottom="0.75" header="0.3" footer="0.3"/>
  <pageSetup paperSize="9" scale="64" orientation="landscape" r:id="rId1"/>
  <headerFooter>
    <oddHeader>&amp;C&amp;G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9"/>
  <sheetViews>
    <sheetView topLeftCell="A31" zoomScale="70" zoomScaleNormal="70" workbookViewId="0">
      <selection activeCell="T2" sqref="T2"/>
    </sheetView>
  </sheetViews>
  <sheetFormatPr baseColWidth="10" defaultRowHeight="15" x14ac:dyDescent="0.25"/>
  <cols>
    <col min="1" max="1" width="19.7109375" customWidth="1"/>
    <col min="16" max="16" width="2.5703125" customWidth="1"/>
    <col min="17" max="17" width="3.7109375" customWidth="1"/>
    <col min="18" max="18" width="3.5703125" customWidth="1"/>
    <col min="19" max="19" width="3.140625" customWidth="1"/>
    <col min="20" max="20" width="18" customWidth="1"/>
  </cols>
  <sheetData>
    <row r="2" spans="1:32" ht="66" customHeight="1" x14ac:dyDescent="0.25">
      <c r="B2" s="24" t="s">
        <v>33</v>
      </c>
      <c r="C2" s="24" t="s">
        <v>6</v>
      </c>
      <c r="D2" s="24" t="s">
        <v>25</v>
      </c>
      <c r="E2" s="24" t="s">
        <v>7</v>
      </c>
      <c r="F2" s="24" t="s">
        <v>34</v>
      </c>
      <c r="G2" s="24" t="s">
        <v>9</v>
      </c>
      <c r="H2" s="24" t="s">
        <v>35</v>
      </c>
      <c r="I2" s="24" t="s">
        <v>23</v>
      </c>
      <c r="J2" s="24" t="s">
        <v>36</v>
      </c>
      <c r="K2" s="24" t="s">
        <v>12</v>
      </c>
      <c r="L2" s="24" t="s">
        <v>13</v>
      </c>
      <c r="M2" s="24" t="s">
        <v>14</v>
      </c>
      <c r="N2" s="24" t="s">
        <v>15</v>
      </c>
      <c r="O2" s="24" t="s">
        <v>37</v>
      </c>
    </row>
    <row r="3" spans="1:32" ht="50.25" customHeight="1" x14ac:dyDescent="0.25">
      <c r="A3" s="32" t="s">
        <v>47</v>
      </c>
      <c r="B3" s="23">
        <f>'[2]DATOS SIN FORMATO'!C8</f>
        <v>3</v>
      </c>
      <c r="C3" s="23">
        <v>0</v>
      </c>
      <c r="D3" s="23">
        <v>15</v>
      </c>
      <c r="E3" s="26">
        <v>9520</v>
      </c>
      <c r="F3" s="26">
        <v>8188</v>
      </c>
      <c r="G3" s="23">
        <v>622</v>
      </c>
      <c r="H3" s="23">
        <v>10</v>
      </c>
      <c r="I3" s="23">
        <v>6</v>
      </c>
      <c r="J3" s="23">
        <v>877</v>
      </c>
      <c r="K3" s="23">
        <v>61</v>
      </c>
      <c r="L3" s="23">
        <v>258</v>
      </c>
      <c r="M3" s="23">
        <v>511</v>
      </c>
      <c r="N3" s="23">
        <v>49</v>
      </c>
      <c r="O3" s="23">
        <v>0</v>
      </c>
      <c r="S3" s="25"/>
    </row>
    <row r="4" spans="1:32" x14ac:dyDescent="0.25">
      <c r="S4" s="23"/>
      <c r="T4" s="23"/>
      <c r="U4" s="23"/>
      <c r="V4" s="26"/>
      <c r="W4" s="26"/>
      <c r="X4" s="23"/>
      <c r="Y4" s="23"/>
      <c r="Z4" s="23"/>
      <c r="AA4" s="23"/>
      <c r="AB4" s="23"/>
      <c r="AC4" s="23"/>
      <c r="AD4" s="23"/>
      <c r="AE4" s="23"/>
      <c r="AF4" s="23"/>
    </row>
    <row r="5" spans="1:32" x14ac:dyDescent="0.25">
      <c r="S5" s="23"/>
      <c r="T5" s="23"/>
      <c r="U5" s="23"/>
      <c r="V5" s="26"/>
      <c r="W5" s="26"/>
      <c r="X5" s="23"/>
      <c r="Y5" s="23"/>
      <c r="Z5" s="23"/>
      <c r="AA5" s="23"/>
      <c r="AB5" s="23"/>
      <c r="AC5" s="23"/>
      <c r="AD5" s="23"/>
      <c r="AE5" s="23"/>
      <c r="AF5" s="23"/>
    </row>
    <row r="38" spans="1:15" ht="60" x14ac:dyDescent="0.25">
      <c r="B38" s="24" t="s">
        <v>33</v>
      </c>
      <c r="C38" s="24" t="s">
        <v>6</v>
      </c>
      <c r="D38" s="24" t="s">
        <v>25</v>
      </c>
      <c r="E38" s="24" t="s">
        <v>38</v>
      </c>
      <c r="F38" s="24" t="s">
        <v>39</v>
      </c>
      <c r="G38" s="24" t="s">
        <v>40</v>
      </c>
      <c r="H38" s="24" t="s">
        <v>35</v>
      </c>
      <c r="I38" s="24" t="s">
        <v>23</v>
      </c>
      <c r="J38" s="24" t="s">
        <v>36</v>
      </c>
      <c r="K38" s="24" t="s">
        <v>41</v>
      </c>
      <c r="L38" s="24" t="s">
        <v>13</v>
      </c>
      <c r="M38" s="24" t="s">
        <v>14</v>
      </c>
      <c r="N38" s="24" t="s">
        <v>15</v>
      </c>
      <c r="O38" s="24" t="s">
        <v>37</v>
      </c>
    </row>
    <row r="39" spans="1:15" ht="30" x14ac:dyDescent="0.25">
      <c r="A39" s="25" t="s">
        <v>46</v>
      </c>
      <c r="B39" s="23">
        <v>0</v>
      </c>
      <c r="C39" s="26">
        <v>1</v>
      </c>
      <c r="D39" s="23">
        <v>0</v>
      </c>
      <c r="E39" s="26">
        <v>6556</v>
      </c>
      <c r="F39" s="26">
        <v>5886</v>
      </c>
      <c r="G39" s="26">
        <v>337</v>
      </c>
      <c r="H39" s="23">
        <v>0</v>
      </c>
      <c r="I39" s="23">
        <v>3</v>
      </c>
      <c r="J39" s="23">
        <v>928</v>
      </c>
      <c r="K39" s="23">
        <v>31</v>
      </c>
      <c r="L39" s="23">
        <v>95</v>
      </c>
      <c r="M39" s="23">
        <v>303</v>
      </c>
      <c r="N39" s="23">
        <v>28</v>
      </c>
      <c r="O39" s="23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 DNyCTI  2022</vt:lpstr>
      <vt:lpstr>Gráfico</vt:lpstr>
      <vt:lpstr>'Estadisticas DNyCTI 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</dc:creator>
  <cp:lastModifiedBy>Ixshel Elora Nova Portes</cp:lastModifiedBy>
  <cp:lastPrinted>2022-10-10T15:45:20Z</cp:lastPrinted>
  <dcterms:created xsi:type="dcterms:W3CDTF">2021-11-30T19:24:40Z</dcterms:created>
  <dcterms:modified xsi:type="dcterms:W3CDTF">2022-10-10T17:24:18Z</dcterms:modified>
</cp:coreProperties>
</file>