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3F63A6A4-56B8-485C-88E3-3D0FAE9A8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 OctuDNyCTI  2022" sheetId="3" r:id="rId1"/>
    <sheet name="Gráfico" sheetId="6" r:id="rId2"/>
  </sheets>
  <externalReferences>
    <externalReference r:id="rId3"/>
    <externalReference r:id="rId4"/>
  </externalReferences>
  <definedNames>
    <definedName name="_xlnm.Print_Area" localSheetId="0">'Estadisticas OctuDNyCTI  2022'!$A$5:$U$33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6" l="1"/>
  <c r="U21" i="3" l="1"/>
  <c r="U20" i="3"/>
  <c r="U19" i="3"/>
  <c r="U13" i="3"/>
  <c r="U15" i="3"/>
  <c r="Q26" i="3"/>
  <c r="Q25" i="3"/>
  <c r="Q24" i="3"/>
  <c r="Q23" i="3"/>
  <c r="U23" i="3" s="1"/>
  <c r="Q17" i="3"/>
  <c r="Q16" i="3"/>
  <c r="U26" i="3" l="1"/>
  <c r="U25" i="3"/>
  <c r="U24" i="3"/>
  <c r="U22" i="3"/>
  <c r="U18" i="3"/>
  <c r="R17" i="3"/>
  <c r="O17" i="3" l="1"/>
  <c r="B3" i="6" l="1"/>
  <c r="M17" i="3" l="1"/>
  <c r="U17" i="3" s="1"/>
  <c r="O16" i="3" l="1"/>
  <c r="U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K17" authorId="0" shapeId="0" xr:uid="{849EAD7F-826B-40E0-9797-78FAF268B808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75 Diarios
40 Semanales
141 Mensuales
</t>
        </r>
      </text>
    </comment>
  </commentList>
</comments>
</file>

<file path=xl/sharedStrings.xml><?xml version="1.0" encoding="utf-8"?>
<sst xmlns="http://schemas.openxmlformats.org/spreadsheetml/2006/main" count="107" uniqueCount="55">
  <si>
    <t>No.</t>
  </si>
  <si>
    <t>Total</t>
  </si>
  <si>
    <t>Indicadores</t>
  </si>
  <si>
    <t>Oct/Dic</t>
  </si>
  <si>
    <t>N/A</t>
  </si>
  <si>
    <t>Evaluaciones del Cumplimiento Normativo</t>
  </si>
  <si>
    <t>Asistencias técnicas realizadas</t>
  </si>
  <si>
    <t>Estados de cuentas y movimientos financieros remitidos</t>
  </si>
  <si>
    <t>Transferencias de recursos tramitadas</t>
  </si>
  <si>
    <t>Informe de Ejecución de Pagos Programa de Edificaciones Escolares</t>
  </si>
  <si>
    <t>Tramitación de No Objeción para pagos vencidos</t>
  </si>
  <si>
    <t>Roles de Tesorero Institucional aprobados y tramitados</t>
  </si>
  <si>
    <t xml:space="preserve">Aperturas de Cuentas Bancarias </t>
  </si>
  <si>
    <t>Cambio y Registro de Firma</t>
  </si>
  <si>
    <t xml:space="preserve">Cierres de Cuentas Bancarias </t>
  </si>
  <si>
    <t>Informe de Resultados de Encuesta de Nivel de Satisfacción de Servicios a Usuarios de Tesorería Nacional</t>
  </si>
  <si>
    <t>Cristian Quezada</t>
  </si>
  <si>
    <t xml:space="preserve">Director </t>
  </si>
  <si>
    <t>Ene</t>
  </si>
  <si>
    <t>Normas del Sistema de Tesorería Aprobada</t>
  </si>
  <si>
    <t>Instituciones entrenadas en el Sistema de Tesorería y SIGEF (Incorporación a Fase I y II)</t>
  </si>
  <si>
    <t xml:space="preserve">Reporte Avances CUT </t>
  </si>
  <si>
    <t>Feb</t>
  </si>
  <si>
    <t>Políticas, Resoluciones e instructivos elaboradas</t>
  </si>
  <si>
    <t>Mar</t>
  </si>
  <si>
    <t>Abr</t>
  </si>
  <si>
    <t>May</t>
  </si>
  <si>
    <t>1er Trimestre</t>
  </si>
  <si>
    <t>2do Trimestre</t>
  </si>
  <si>
    <t>Jun</t>
  </si>
  <si>
    <t>Normas del Sistema de Tesorería Aprobadas</t>
  </si>
  <si>
    <t>Estados de cuentas y movs. financieros remitidos</t>
  </si>
  <si>
    <t xml:space="preserve">Instituciones Entrenadas </t>
  </si>
  <si>
    <t>Tramitación de No Objeción para Pagos Vencidos</t>
  </si>
  <si>
    <t xml:space="preserve">Encuesta de Nivel de Satisfacción de Servicios </t>
  </si>
  <si>
    <t>Asistencias Técnicas Realizadas</t>
  </si>
  <si>
    <t>Estados de Cuentas y Movs. Financieros Remitidos</t>
  </si>
  <si>
    <t>Transferencias de Recursos Tramitadas</t>
  </si>
  <si>
    <t>Roles de Tesorero Institucional Aprobados y Tramitados</t>
  </si>
  <si>
    <t>Julio</t>
  </si>
  <si>
    <t>3er Trimestre</t>
  </si>
  <si>
    <t>Ago</t>
  </si>
  <si>
    <t>Sep</t>
  </si>
  <si>
    <t>TOTAL
3ER TRIMESTRE 2022</t>
  </si>
  <si>
    <t>TOTAL
1ER SEMESTRE 2022</t>
  </si>
  <si>
    <t xml:space="preserve">Cierre de Cuentas Bancarias </t>
  </si>
  <si>
    <t>4to Trimestre</t>
  </si>
  <si>
    <t>Oct</t>
  </si>
  <si>
    <t>Nov</t>
  </si>
  <si>
    <t>Dic</t>
  </si>
  <si>
    <t xml:space="preserve">                                                      DIRECCIÓN DE NORMAS Y COORDINACIÓN DE TESORERÍAS INSTITUCIONALES</t>
  </si>
  <si>
    <t xml:space="preserve">                                                ESTADÍSTICA</t>
  </si>
  <si>
    <t>Observaciones: En el mes de octubre/2022 iniciaron las Especializaciones Técnicas que anualmente son impartidas a la Tesorería Institucionales con una duración de 6 meses. 
En el mes de noviembre fueron capacitadas 31 instituciones en lo concerniente al Ordenamiento de Pago y al Manejo de las Subcuentas dentro del SIGEF.</t>
  </si>
  <si>
    <t>TOTAL
4to. TRIMESTRE 2022</t>
  </si>
  <si>
    <t xml:space="preserve">                   Al 30 de diciembre-2022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</si>
</sst>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6"/>
      <color rgb="FF1F4E79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1"/>
      <color rgb="FF58595B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3" fillId="0" borderId="0" xfId="0" applyNumberFormat="1" applyFont="1"/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1er Semestre 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921321321321319"/>
          <c:y val="5.1487792657147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F9A-45D4-9C67-64928D75C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Gráfico!$B$2:$O$2</c:f>
              <c:strCache>
                <c:ptCount val="14"/>
                <c:pt idx="0">
                  <c:v>Normas del Sistema de Tesorería Aprobadas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Gráfico!$B$3:$O$3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 formatCode="#,##0">
                  <c:v>9520</c:v>
                </c:pt>
                <c:pt idx="4" formatCode="#,##0">
                  <c:v>8188</c:v>
                </c:pt>
                <c:pt idx="5">
                  <c:v>622</c:v>
                </c:pt>
                <c:pt idx="6">
                  <c:v>10</c:v>
                </c:pt>
                <c:pt idx="7">
                  <c:v>6</c:v>
                </c:pt>
                <c:pt idx="8">
                  <c:v>877</c:v>
                </c:pt>
                <c:pt idx="9">
                  <c:v>61</c:v>
                </c:pt>
                <c:pt idx="10">
                  <c:v>258</c:v>
                </c:pt>
                <c:pt idx="11">
                  <c:v>511</c:v>
                </c:pt>
                <c:pt idx="12">
                  <c:v>49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A-45D4-9C67-64928D75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4096"/>
        <c:axId val="759673112"/>
      </c:barChart>
      <c:catAx>
        <c:axId val="75967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3112"/>
        <c:crosses val="autoZero"/>
        <c:auto val="1"/>
        <c:lblAlgn val="ctr"/>
        <c:lblOffset val="100"/>
        <c:noMultiLvlLbl val="0"/>
      </c:catAx>
      <c:valAx>
        <c:axId val="75967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4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3er Semestre 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07990480757882"/>
          <c:y val="3.5881787992685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Gráfico!$A$39</c:f>
              <c:strCache>
                <c:ptCount val="1"/>
                <c:pt idx="0">
                  <c:v>TOTAL
3ER TRIMESTRE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Gráfico!$B$38:$O$38</c:f>
              <c:strCache>
                <c:ptCount val="14"/>
                <c:pt idx="0">
                  <c:v>Normas del Sistema de Tesorería Aprobadas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Gráfico!$B$39:$O$39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1</c:v>
                </c:pt>
                <c:pt idx="2" formatCode="General">
                  <c:v>0</c:v>
                </c:pt>
                <c:pt idx="3">
                  <c:v>6556</c:v>
                </c:pt>
                <c:pt idx="4">
                  <c:v>5886</c:v>
                </c:pt>
                <c:pt idx="5">
                  <c:v>337</c:v>
                </c:pt>
                <c:pt idx="6" formatCode="General">
                  <c:v>0</c:v>
                </c:pt>
                <c:pt idx="7" formatCode="General">
                  <c:v>3</c:v>
                </c:pt>
                <c:pt idx="8" formatCode="General">
                  <c:v>928</c:v>
                </c:pt>
                <c:pt idx="9" formatCode="General">
                  <c:v>31</c:v>
                </c:pt>
                <c:pt idx="10" formatCode="General">
                  <c:v>95</c:v>
                </c:pt>
                <c:pt idx="11" formatCode="General">
                  <c:v>303</c:v>
                </c:pt>
                <c:pt idx="12" formatCode="General">
                  <c:v>28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A-45D4-9C67-64928D75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4096"/>
        <c:axId val="759673112"/>
      </c:barChart>
      <c:catAx>
        <c:axId val="75967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3112"/>
        <c:crosses val="autoZero"/>
        <c:auto val="1"/>
        <c:lblAlgn val="ctr"/>
        <c:lblOffset val="100"/>
        <c:noMultiLvlLbl val="0"/>
      </c:catAx>
      <c:valAx>
        <c:axId val="75967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4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4to. Trimestre</a:t>
            </a:r>
            <a:r>
              <a:rPr lang="es-DO" baseline="0"/>
              <a:t> </a:t>
            </a:r>
            <a:r>
              <a:rPr lang="es-DO"/>
              <a:t>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07990480757882"/>
          <c:y val="3.5881787992685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012031145601711"/>
          <c:y val="0.12550995966046971"/>
          <c:w val="0.71164739428038959"/>
          <c:h val="0.61610487896841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Gráfico!$A$75</c:f>
              <c:strCache>
                <c:ptCount val="1"/>
                <c:pt idx="0">
                  <c:v>TOTAL
4to. TRIMESTRE 2022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Gráfico!$B$38:$O$38</c:f>
              <c:strCache>
                <c:ptCount val="14"/>
                <c:pt idx="0">
                  <c:v>Normas del Sistema de Tesorería Aprobadas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Gráfico!$B$76:$O$76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6733</c:v>
                </c:pt>
                <c:pt idx="4" formatCode="#,##0">
                  <c:v>5865</c:v>
                </c:pt>
                <c:pt idx="5">
                  <c:v>312</c:v>
                </c:pt>
                <c:pt idx="6">
                  <c:v>7</c:v>
                </c:pt>
                <c:pt idx="7">
                  <c:v>3</c:v>
                </c:pt>
                <c:pt idx="8">
                  <c:v>703</c:v>
                </c:pt>
                <c:pt idx="9">
                  <c:v>16</c:v>
                </c:pt>
                <c:pt idx="10">
                  <c:v>78</c:v>
                </c:pt>
                <c:pt idx="11">
                  <c:v>301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E-4C56-A0C9-660EF1BD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4096"/>
        <c:axId val="759673112"/>
      </c:barChart>
      <c:catAx>
        <c:axId val="75967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3112"/>
        <c:crosses val="autoZero"/>
        <c:auto val="1"/>
        <c:lblAlgn val="ctr"/>
        <c:lblOffset val="100"/>
        <c:noMultiLvlLbl val="0"/>
      </c:catAx>
      <c:valAx>
        <c:axId val="75967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9674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190498</xdr:colOff>
      <xdr:row>0</xdr:row>
      <xdr:rowOff>392206</xdr:rowOff>
    </xdr:from>
    <xdr:to>
      <xdr:col>14</xdr:col>
      <xdr:colOff>16250</xdr:colOff>
      <xdr:row>5</xdr:row>
      <xdr:rowOff>232244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346F72F-8A84-4FA7-A93A-F8D76484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8" t="6607" r="9142" b="8727"/>
        <a:stretch>
          <a:fillRect/>
        </a:stretch>
      </xdr:blipFill>
      <xdr:spPr bwMode="auto">
        <a:xfrm>
          <a:off x="5838263" y="392206"/>
          <a:ext cx="1943663" cy="9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85725</xdr:rowOff>
    </xdr:from>
    <xdr:to>
      <xdr:col>14</xdr:col>
      <xdr:colOff>685800</xdr:colOff>
      <xdr:row>32</xdr:row>
      <xdr:rowOff>178254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3E7F37-BFE8-4EFA-B192-6DAF86F8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16647</xdr:colOff>
      <xdr:row>40</xdr:row>
      <xdr:rowOff>53709</xdr:rowOff>
    </xdr:from>
    <xdr:to>
      <xdr:col>14</xdr:col>
      <xdr:colOff>676194</xdr:colOff>
      <xdr:row>71</xdr:row>
      <xdr:rowOff>35220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2D08D9-7E96-59E9-8C3F-ED10EB83D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1312905</xdr:colOff>
      <xdr:row>76</xdr:row>
      <xdr:rowOff>135152</xdr:rowOff>
    </xdr:from>
    <xdr:to>
      <xdr:col>16</xdr:col>
      <xdr:colOff>193074</xdr:colOff>
      <xdr:row>106</xdr:row>
      <xdr:rowOff>174586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EC94060-AD54-4FEF-B2F2-7D42027C0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soreriagovdo-my.sharepoint.com/personal/npaulino_tesoreria_gov_do/Documents/Escritorio/Reporte%20Extenso%20Estadisticas%20DNyATI%20%202022-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RUDA%20ESTADISTICA%20DIRECCION%20DE%20NORMAS%20Y%20COORDINACION%20DE%20TESORERIAS%20INSTITUCIONALES%20OCTUBRE-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022"/>
      <sheetName val="Estadisticas AgostoDNyCTI  2022"/>
      <sheetName val="DATOS SIN FORMATO"/>
      <sheetName val="Gráfico"/>
    </sheetNames>
    <sheetDataSet>
      <sheetData sheetId="0">
        <row r="116">
          <cell r="G116">
            <v>1962</v>
          </cell>
        </row>
        <row r="117">
          <cell r="G117">
            <v>2179</v>
          </cell>
        </row>
        <row r="160">
          <cell r="G160">
            <v>25</v>
          </cell>
        </row>
        <row r="161">
          <cell r="G161">
            <v>5</v>
          </cell>
        </row>
        <row r="162">
          <cell r="G162">
            <v>37</v>
          </cell>
        </row>
        <row r="539">
          <cell r="G539">
            <v>17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SIN FORMATO"/>
    </sheetNames>
    <sheetDataSet>
      <sheetData sheetId="0">
        <row r="8">
          <cell r="C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59C8-D90B-45A4-9F06-AC103387F51B}">
  <sheetPr>
    <pageSetUpPr fitToPage="1"/>
  </sheetPr>
  <dimension ref="A1:Y40"/>
  <sheetViews>
    <sheetView tabSelected="1" zoomScale="85" zoomScaleNormal="85" zoomScalePageLayoutView="80" workbookViewId="0">
      <selection activeCell="Y22" sqref="Y22"/>
    </sheetView>
  </sheetViews>
  <sheetFormatPr baseColWidth="10" defaultColWidth="11.42578125" defaultRowHeight="12.75" x14ac:dyDescent="0.25"/>
  <cols>
    <col min="1" max="1" width="3.85546875" style="2" customWidth="1"/>
    <col min="2" max="2" width="7.42578125" style="2" customWidth="1"/>
    <col min="3" max="3" width="57.5703125" style="2" customWidth="1"/>
    <col min="4" max="4" width="8" style="16" customWidth="1"/>
    <col min="5" max="9" width="13" style="16" hidden="1" customWidth="1"/>
    <col min="10" max="12" width="7.7109375" style="16" customWidth="1"/>
    <col min="13" max="13" width="8.42578125" style="16" customWidth="1"/>
    <col min="14" max="14" width="7.85546875" style="16" customWidth="1"/>
    <col min="15" max="16" width="8.140625" style="16" customWidth="1"/>
    <col min="17" max="17" width="8.5703125" style="16" customWidth="1"/>
    <col min="18" max="18" width="9.5703125" style="16" customWidth="1"/>
    <col min="19" max="19" width="10.7109375" style="16" customWidth="1"/>
    <col min="20" max="20" width="9.28515625" style="16" customWidth="1"/>
    <col min="21" max="21" width="11.5703125" style="2" customWidth="1"/>
    <col min="22" max="23" width="11.42578125" style="2"/>
    <col min="24" max="24" width="26.42578125" style="2" customWidth="1"/>
    <col min="25" max="16384" width="11.42578125" style="2"/>
  </cols>
  <sheetData>
    <row r="1" spans="1:24" ht="31.5" customHeight="1" x14ac:dyDescent="0.25"/>
    <row r="5" spans="1:24" ht="20.25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4" ht="20.2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4" ht="14.45" customHeight="1" x14ac:dyDescent="0.25">
      <c r="A7" s="42" t="s">
        <v>50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4" ht="14.45" customHeight="1" x14ac:dyDescent="0.25">
      <c r="A8" s="43" t="s">
        <v>51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4" ht="15" x14ac:dyDescent="0.25">
      <c r="B9" s="4"/>
      <c r="C9" s="48" t="s">
        <v>54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4" ht="3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ht="18.75" customHeight="1" x14ac:dyDescent="0.25">
      <c r="B11" s="44" t="s">
        <v>0</v>
      </c>
      <c r="C11" s="44" t="s">
        <v>2</v>
      </c>
      <c r="D11" s="45" t="s">
        <v>27</v>
      </c>
      <c r="E11" s="46"/>
      <c r="F11" s="46"/>
      <c r="G11" s="46"/>
      <c r="H11" s="46"/>
      <c r="I11" s="46"/>
      <c r="J11" s="46"/>
      <c r="K11" s="47"/>
      <c r="L11" s="45" t="s">
        <v>28</v>
      </c>
      <c r="M11" s="46"/>
      <c r="N11" s="47"/>
      <c r="O11" s="45" t="s">
        <v>40</v>
      </c>
      <c r="P11" s="46"/>
      <c r="Q11" s="47"/>
      <c r="R11" s="45" t="s">
        <v>46</v>
      </c>
      <c r="S11" s="46"/>
      <c r="T11" s="47"/>
      <c r="U11" s="44" t="s">
        <v>1</v>
      </c>
    </row>
    <row r="12" spans="1:24" ht="20.25" x14ac:dyDescent="0.25">
      <c r="B12" s="44"/>
      <c r="C12" s="44"/>
      <c r="D12" s="22" t="s">
        <v>18</v>
      </c>
      <c r="E12" s="22"/>
      <c r="F12" s="22"/>
      <c r="G12" s="22"/>
      <c r="H12" s="22"/>
      <c r="I12" s="22" t="s">
        <v>3</v>
      </c>
      <c r="J12" s="22" t="s">
        <v>22</v>
      </c>
      <c r="K12" s="22" t="s">
        <v>24</v>
      </c>
      <c r="L12" s="22" t="s">
        <v>25</v>
      </c>
      <c r="M12" s="22" t="s">
        <v>26</v>
      </c>
      <c r="N12" s="22" t="s">
        <v>29</v>
      </c>
      <c r="O12" s="22" t="s">
        <v>39</v>
      </c>
      <c r="P12" s="22" t="s">
        <v>41</v>
      </c>
      <c r="Q12" s="22" t="s">
        <v>42</v>
      </c>
      <c r="R12" s="22" t="s">
        <v>47</v>
      </c>
      <c r="S12" s="22" t="s">
        <v>48</v>
      </c>
      <c r="T12" s="22" t="s">
        <v>49</v>
      </c>
      <c r="U12" s="44"/>
    </row>
    <row r="13" spans="1:24" s="5" customFormat="1" ht="34.5" customHeight="1" x14ac:dyDescent="0.25">
      <c r="B13" s="6">
        <v>1</v>
      </c>
      <c r="C13" s="7" t="s">
        <v>19</v>
      </c>
      <c r="D13" s="6">
        <v>1</v>
      </c>
      <c r="E13" s="6"/>
      <c r="F13" s="6"/>
      <c r="G13" s="6"/>
      <c r="H13" s="6"/>
      <c r="I13" s="6"/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30">
        <v>0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19">
        <f>SUM(D13:T13)</f>
        <v>4</v>
      </c>
    </row>
    <row r="14" spans="1:24" s="5" customFormat="1" ht="34.5" customHeight="1" x14ac:dyDescent="0.25">
      <c r="B14" s="6">
        <v>2</v>
      </c>
      <c r="C14" s="7" t="s">
        <v>5</v>
      </c>
      <c r="D14" s="6" t="s">
        <v>4</v>
      </c>
      <c r="E14" s="6"/>
      <c r="F14" s="6"/>
      <c r="G14" s="6"/>
      <c r="H14" s="6"/>
      <c r="I14" s="6"/>
      <c r="J14" s="6" t="s">
        <v>4</v>
      </c>
      <c r="K14" s="6" t="s">
        <v>4</v>
      </c>
      <c r="L14" s="6" t="s">
        <v>4</v>
      </c>
      <c r="M14" s="6" t="s">
        <v>4</v>
      </c>
      <c r="N14" s="20" t="s">
        <v>4</v>
      </c>
      <c r="O14" s="30" t="s">
        <v>4</v>
      </c>
      <c r="P14" s="20" t="s">
        <v>4</v>
      </c>
      <c r="Q14" s="20">
        <v>1</v>
      </c>
      <c r="R14" s="20" t="s">
        <v>4</v>
      </c>
      <c r="S14" s="20">
        <v>0</v>
      </c>
      <c r="T14" s="20">
        <v>0</v>
      </c>
      <c r="U14" s="21">
        <v>1</v>
      </c>
    </row>
    <row r="15" spans="1:24" s="5" customFormat="1" ht="34.5" customHeight="1" x14ac:dyDescent="0.25">
      <c r="B15" s="6">
        <v>3</v>
      </c>
      <c r="C15" s="7" t="s">
        <v>23</v>
      </c>
      <c r="D15" s="6">
        <v>9</v>
      </c>
      <c r="E15" s="6"/>
      <c r="F15" s="6"/>
      <c r="G15" s="6"/>
      <c r="H15" s="6"/>
      <c r="I15" s="6"/>
      <c r="J15" s="6">
        <v>4</v>
      </c>
      <c r="K15" s="6">
        <v>1</v>
      </c>
      <c r="L15" s="6">
        <v>0</v>
      </c>
      <c r="M15" s="6">
        <v>1</v>
      </c>
      <c r="N15" s="6">
        <v>0</v>
      </c>
      <c r="O15" s="12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9">
        <f t="shared" ref="U15:U22" si="0">SUM(D15:T15)</f>
        <v>15</v>
      </c>
    </row>
    <row r="16" spans="1:24" s="5" customFormat="1" ht="34.5" customHeight="1" x14ac:dyDescent="0.2">
      <c r="B16" s="6">
        <v>4</v>
      </c>
      <c r="C16" s="7" t="s">
        <v>6</v>
      </c>
      <c r="D16" s="6">
        <v>516</v>
      </c>
      <c r="E16" s="6"/>
      <c r="F16" s="6"/>
      <c r="G16" s="6"/>
      <c r="H16" s="6"/>
      <c r="I16" s="8"/>
      <c r="J16" s="8">
        <v>715</v>
      </c>
      <c r="K16" s="18">
        <v>2049</v>
      </c>
      <c r="L16" s="18">
        <v>1958</v>
      </c>
      <c r="M16" s="18">
        <v>2110</v>
      </c>
      <c r="N16" s="18">
        <v>2172</v>
      </c>
      <c r="O16" s="28" t="e">
        <f>#REF!</f>
        <v>#REF!</v>
      </c>
      <c r="P16" s="28">
        <v>2232</v>
      </c>
      <c r="Q16" s="28">
        <f>'[1]Septiembre 2022'!G117</f>
        <v>2179</v>
      </c>
      <c r="R16" s="28">
        <v>2150</v>
      </c>
      <c r="S16" s="28">
        <v>2214</v>
      </c>
      <c r="T16" s="28">
        <v>2369</v>
      </c>
      <c r="U16" s="19" t="e">
        <f t="shared" si="0"/>
        <v>#REF!</v>
      </c>
      <c r="X16" s="9"/>
    </row>
    <row r="17" spans="1:25" s="5" customFormat="1" ht="34.5" customHeight="1" x14ac:dyDescent="0.25">
      <c r="B17" s="6">
        <v>5</v>
      </c>
      <c r="C17" s="7" t="s">
        <v>7</v>
      </c>
      <c r="D17" s="10">
        <v>488</v>
      </c>
      <c r="E17" s="10"/>
      <c r="F17" s="10"/>
      <c r="G17" s="10"/>
      <c r="H17" s="10"/>
      <c r="I17" s="10"/>
      <c r="J17" s="10">
        <v>553</v>
      </c>
      <c r="K17" s="17">
        <v>1911</v>
      </c>
      <c r="L17" s="17">
        <v>1471</v>
      </c>
      <c r="M17" s="17" t="e">
        <f>#REF!</f>
        <v>#REF!</v>
      </c>
      <c r="N17" s="17">
        <v>1957</v>
      </c>
      <c r="O17" s="29" t="e">
        <f>#REF!</f>
        <v>#REF!</v>
      </c>
      <c r="P17" s="29">
        <v>1962</v>
      </c>
      <c r="Q17" s="29">
        <f>'[1]Septiembre 2022'!G116</f>
        <v>1962</v>
      </c>
      <c r="R17" s="29" t="e">
        <f>#REF!</f>
        <v>#REF!</v>
      </c>
      <c r="S17" s="29">
        <v>1923</v>
      </c>
      <c r="T17" s="29">
        <v>1971</v>
      </c>
      <c r="U17" s="19" t="e">
        <f t="shared" si="0"/>
        <v>#REF!</v>
      </c>
      <c r="X17" s="11"/>
    </row>
    <row r="18" spans="1:25" s="5" customFormat="1" ht="34.5" customHeight="1" x14ac:dyDescent="0.25">
      <c r="B18" s="6">
        <v>6</v>
      </c>
      <c r="C18" s="7" t="s">
        <v>8</v>
      </c>
      <c r="D18" s="6">
        <v>84</v>
      </c>
      <c r="E18" s="6"/>
      <c r="F18" s="6"/>
      <c r="G18" s="6"/>
      <c r="H18" s="6"/>
      <c r="I18" s="6"/>
      <c r="J18" s="6">
        <v>98</v>
      </c>
      <c r="K18" s="6">
        <v>116</v>
      </c>
      <c r="L18" s="6">
        <v>110</v>
      </c>
      <c r="M18" s="6">
        <v>111</v>
      </c>
      <c r="N18" s="6">
        <v>103</v>
      </c>
      <c r="O18" s="30">
        <v>104</v>
      </c>
      <c r="P18" s="30">
        <v>111</v>
      </c>
      <c r="Q18" s="20">
        <v>109</v>
      </c>
      <c r="R18" s="20">
        <v>91</v>
      </c>
      <c r="S18" s="20">
        <v>100</v>
      </c>
      <c r="T18" s="20">
        <v>121</v>
      </c>
      <c r="U18" s="19">
        <f t="shared" si="0"/>
        <v>1258</v>
      </c>
    </row>
    <row r="19" spans="1:25" s="5" customFormat="1" ht="34.5" customHeight="1" x14ac:dyDescent="0.25">
      <c r="B19" s="6">
        <v>7</v>
      </c>
      <c r="C19" s="7" t="s">
        <v>20</v>
      </c>
      <c r="D19" s="6">
        <v>4</v>
      </c>
      <c r="E19" s="8"/>
      <c r="F19" s="8"/>
      <c r="G19" s="8"/>
      <c r="H19" s="6"/>
      <c r="I19" s="6"/>
      <c r="J19" s="6">
        <v>1</v>
      </c>
      <c r="K19" s="6">
        <v>1</v>
      </c>
      <c r="L19" s="6">
        <v>2</v>
      </c>
      <c r="M19" s="6">
        <v>1</v>
      </c>
      <c r="N19" s="6">
        <v>1</v>
      </c>
      <c r="O19" s="30">
        <v>0</v>
      </c>
      <c r="P19" s="20">
        <v>0</v>
      </c>
      <c r="Q19" s="20">
        <v>1</v>
      </c>
      <c r="R19" s="20">
        <v>2</v>
      </c>
      <c r="S19" s="20">
        <v>31</v>
      </c>
      <c r="T19" s="20">
        <v>0</v>
      </c>
      <c r="U19" s="19">
        <f t="shared" si="0"/>
        <v>44</v>
      </c>
    </row>
    <row r="20" spans="1:25" s="5" customFormat="1" ht="34.5" customHeight="1" x14ac:dyDescent="0.25">
      <c r="B20" s="6">
        <v>8</v>
      </c>
      <c r="C20" s="7" t="s">
        <v>9</v>
      </c>
      <c r="D20" s="6">
        <v>4</v>
      </c>
      <c r="E20" s="6"/>
      <c r="F20" s="6"/>
      <c r="G20" s="6"/>
      <c r="H20" s="6"/>
      <c r="I20" s="6"/>
      <c r="J20" s="6">
        <v>4</v>
      </c>
      <c r="K20" s="6">
        <v>4</v>
      </c>
      <c r="L20" s="12">
        <v>4</v>
      </c>
      <c r="M20" s="12">
        <v>4</v>
      </c>
      <c r="N20" s="12">
        <v>4</v>
      </c>
      <c r="O20" s="30">
        <v>4</v>
      </c>
      <c r="P20" s="30">
        <v>4</v>
      </c>
      <c r="Q20" s="30">
        <v>3</v>
      </c>
      <c r="R20" s="30">
        <v>4</v>
      </c>
      <c r="S20" s="30">
        <v>3</v>
      </c>
      <c r="T20" s="30">
        <v>5</v>
      </c>
      <c r="U20" s="19">
        <f t="shared" si="0"/>
        <v>47</v>
      </c>
    </row>
    <row r="21" spans="1:25" s="5" customFormat="1" ht="34.5" customHeight="1" x14ac:dyDescent="0.25">
      <c r="B21" s="6">
        <v>9</v>
      </c>
      <c r="C21" s="7" t="s">
        <v>21</v>
      </c>
      <c r="D21" s="6">
        <v>1</v>
      </c>
      <c r="E21" s="6"/>
      <c r="F21" s="6"/>
      <c r="G21" s="6"/>
      <c r="H21" s="6"/>
      <c r="I21" s="6" t="s">
        <v>4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3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1">
        <f t="shared" si="0"/>
        <v>12</v>
      </c>
    </row>
    <row r="22" spans="1:25" s="5" customFormat="1" ht="34.5" customHeight="1" x14ac:dyDescent="0.25">
      <c r="B22" s="6">
        <v>10</v>
      </c>
      <c r="C22" s="7" t="s">
        <v>10</v>
      </c>
      <c r="D22" s="6">
        <v>22</v>
      </c>
      <c r="E22" s="6"/>
      <c r="F22" s="6"/>
      <c r="G22" s="6"/>
      <c r="H22" s="6"/>
      <c r="I22" s="6"/>
      <c r="J22" s="12">
        <v>65</v>
      </c>
      <c r="K22" s="12">
        <v>155</v>
      </c>
      <c r="L22" s="12">
        <v>139</v>
      </c>
      <c r="M22" s="12">
        <v>256</v>
      </c>
      <c r="N22" s="12">
        <v>240</v>
      </c>
      <c r="O22" s="30">
        <v>316</v>
      </c>
      <c r="P22" s="30">
        <v>336</v>
      </c>
      <c r="Q22" s="30">
        <v>276</v>
      </c>
      <c r="R22" s="30">
        <v>217</v>
      </c>
      <c r="S22" s="30">
        <v>244</v>
      </c>
      <c r="T22" s="30">
        <v>242</v>
      </c>
      <c r="U22" s="19">
        <f t="shared" si="0"/>
        <v>2508</v>
      </c>
    </row>
    <row r="23" spans="1:25" s="5" customFormat="1" ht="34.5" customHeight="1" x14ac:dyDescent="0.25">
      <c r="B23" s="6">
        <v>11</v>
      </c>
      <c r="C23" s="7" t="s">
        <v>11</v>
      </c>
      <c r="D23" s="6">
        <v>18</v>
      </c>
      <c r="E23" s="6"/>
      <c r="F23" s="6"/>
      <c r="G23" s="6"/>
      <c r="H23" s="12"/>
      <c r="I23" s="6"/>
      <c r="J23" s="6">
        <v>14</v>
      </c>
      <c r="K23" s="6">
        <v>11</v>
      </c>
      <c r="L23" s="6">
        <v>8</v>
      </c>
      <c r="M23" s="6">
        <v>4</v>
      </c>
      <c r="N23" s="6">
        <v>6</v>
      </c>
      <c r="O23" s="30">
        <v>6</v>
      </c>
      <c r="P23" s="20">
        <v>8</v>
      </c>
      <c r="Q23" s="20">
        <f>'[1]Septiembre 2022'!G539</f>
        <v>17</v>
      </c>
      <c r="R23" s="20">
        <v>7</v>
      </c>
      <c r="S23" s="20">
        <v>7</v>
      </c>
      <c r="T23" s="20">
        <v>8</v>
      </c>
      <c r="U23" s="19">
        <f>SUM(D23:T23)</f>
        <v>114</v>
      </c>
    </row>
    <row r="24" spans="1:25" s="5" customFormat="1" ht="34.5" customHeight="1" x14ac:dyDescent="0.25">
      <c r="B24" s="6">
        <v>12</v>
      </c>
      <c r="C24" s="7" t="s">
        <v>12</v>
      </c>
      <c r="D24" s="6">
        <v>17</v>
      </c>
      <c r="E24" s="6"/>
      <c r="F24" s="6"/>
      <c r="G24" s="6"/>
      <c r="H24" s="6"/>
      <c r="I24" s="6"/>
      <c r="J24" s="6">
        <v>38</v>
      </c>
      <c r="K24" s="6">
        <v>76</v>
      </c>
      <c r="L24" s="6">
        <v>77</v>
      </c>
      <c r="M24" s="6">
        <v>30</v>
      </c>
      <c r="N24" s="6">
        <v>20</v>
      </c>
      <c r="O24" s="30">
        <v>46</v>
      </c>
      <c r="P24" s="20">
        <v>24</v>
      </c>
      <c r="Q24" s="20">
        <f>'[1]Septiembre 2022'!G160</f>
        <v>25</v>
      </c>
      <c r="R24" s="20">
        <v>10</v>
      </c>
      <c r="S24" s="20">
        <v>61</v>
      </c>
      <c r="T24" s="20">
        <v>29</v>
      </c>
      <c r="U24" s="19">
        <f>SUM(D24:T24)</f>
        <v>453</v>
      </c>
    </row>
    <row r="25" spans="1:25" s="5" customFormat="1" ht="34.5" customHeight="1" x14ac:dyDescent="0.25">
      <c r="B25" s="6">
        <v>13</v>
      </c>
      <c r="C25" s="7" t="s">
        <v>13</v>
      </c>
      <c r="D25" s="6">
        <v>26</v>
      </c>
      <c r="E25" s="6"/>
      <c r="F25" s="6"/>
      <c r="G25" s="6"/>
      <c r="H25" s="6"/>
      <c r="I25" s="6"/>
      <c r="J25" s="6">
        <v>27</v>
      </c>
      <c r="K25" s="6">
        <v>175</v>
      </c>
      <c r="L25" s="6">
        <v>131</v>
      </c>
      <c r="M25" s="6">
        <v>92</v>
      </c>
      <c r="N25" s="6">
        <v>60</v>
      </c>
      <c r="O25" s="30">
        <v>107</v>
      </c>
      <c r="P25" s="20">
        <v>159</v>
      </c>
      <c r="Q25" s="20">
        <f>'[1]Septiembre 2022'!G162</f>
        <v>37</v>
      </c>
      <c r="R25" s="20">
        <v>77</v>
      </c>
      <c r="S25" s="20">
        <v>134</v>
      </c>
      <c r="T25" s="20">
        <v>92</v>
      </c>
      <c r="U25" s="19">
        <f>SUM(D25:T25)</f>
        <v>1117</v>
      </c>
    </row>
    <row r="26" spans="1:25" s="5" customFormat="1" ht="34.5" customHeight="1" x14ac:dyDescent="0.25">
      <c r="B26" s="6">
        <v>14</v>
      </c>
      <c r="C26" s="7" t="s">
        <v>45</v>
      </c>
      <c r="D26" s="6">
        <v>4</v>
      </c>
      <c r="E26" s="6"/>
      <c r="F26" s="6"/>
      <c r="G26" s="6"/>
      <c r="H26" s="6"/>
      <c r="I26" s="6"/>
      <c r="J26" s="6">
        <v>5</v>
      </c>
      <c r="K26" s="6">
        <v>11</v>
      </c>
      <c r="L26" s="6">
        <v>5</v>
      </c>
      <c r="M26" s="6">
        <v>8</v>
      </c>
      <c r="N26" s="6">
        <v>16</v>
      </c>
      <c r="O26" s="30">
        <v>10</v>
      </c>
      <c r="P26" s="20">
        <v>13</v>
      </c>
      <c r="Q26" s="20">
        <f>'[1]Septiembre 2022'!G161</f>
        <v>5</v>
      </c>
      <c r="R26" s="20">
        <v>4</v>
      </c>
      <c r="S26" s="20">
        <v>3</v>
      </c>
      <c r="T26" s="20">
        <v>5</v>
      </c>
      <c r="U26" s="19">
        <f>SUM(D26:T26)</f>
        <v>89</v>
      </c>
    </row>
    <row r="27" spans="1:25" s="5" customFormat="1" ht="51.75" customHeight="1" x14ac:dyDescent="0.25">
      <c r="B27" s="6">
        <v>15</v>
      </c>
      <c r="C27" s="7" t="s">
        <v>15</v>
      </c>
      <c r="D27" s="6" t="s">
        <v>4</v>
      </c>
      <c r="E27" s="6"/>
      <c r="F27" s="6"/>
      <c r="G27" s="6"/>
      <c r="H27" s="6"/>
      <c r="I27" s="6"/>
      <c r="J27" s="6" t="s">
        <v>4</v>
      </c>
      <c r="K27" s="6" t="s">
        <v>4</v>
      </c>
      <c r="L27" s="6" t="s">
        <v>4</v>
      </c>
      <c r="M27" s="6" t="s">
        <v>4</v>
      </c>
      <c r="N27" s="6" t="s">
        <v>4</v>
      </c>
      <c r="O27" s="12" t="s">
        <v>4</v>
      </c>
      <c r="P27" s="6" t="s">
        <v>4</v>
      </c>
      <c r="Q27" s="6" t="s">
        <v>4</v>
      </c>
      <c r="R27" s="6">
        <v>1</v>
      </c>
      <c r="S27" s="6" t="s">
        <v>4</v>
      </c>
      <c r="T27" s="6" t="s">
        <v>4</v>
      </c>
      <c r="U27" s="31">
        <v>1</v>
      </c>
    </row>
    <row r="28" spans="1:25" ht="15" x14ac:dyDescent="0.25">
      <c r="B28" s="4"/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4"/>
      <c r="Y28" s="5"/>
    </row>
    <row r="29" spans="1:25" ht="40.5" customHeight="1" x14ac:dyDescent="0.25">
      <c r="B29" s="34" t="s">
        <v>52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</row>
    <row r="30" spans="1:25" ht="15" x14ac:dyDescent="0.25">
      <c r="B30" s="13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3"/>
    </row>
    <row r="31" spans="1:25" ht="33.75" customHeight="1" x14ac:dyDescent="0.25">
      <c r="A31" s="15"/>
      <c r="B31" s="1"/>
      <c r="C31" s="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"/>
    </row>
    <row r="32" spans="1:25" ht="20.25" customHeight="1" x14ac:dyDescent="0.25">
      <c r="A32" s="37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4.45" customHeight="1" x14ac:dyDescent="0.25">
      <c r="A33" s="38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5" spans="1:21" ht="19.899999999999999" customHeight="1" x14ac:dyDescent="0.25">
      <c r="B35" s="39"/>
      <c r="C35" s="39"/>
    </row>
    <row r="36" spans="1:21" ht="17.45" customHeight="1" x14ac:dyDescent="0.25">
      <c r="B36" s="40"/>
      <c r="C36" s="40"/>
    </row>
    <row r="39" spans="1:21" x14ac:dyDescent="0.25">
      <c r="B39" s="16"/>
    </row>
    <row r="40" spans="1:21" ht="25.9" customHeight="1" x14ac:dyDescent="0.25">
      <c r="B40" s="16"/>
    </row>
  </sheetData>
  <mergeCells count="16">
    <mergeCell ref="B5:U5"/>
    <mergeCell ref="A7:U7"/>
    <mergeCell ref="A8:U8"/>
    <mergeCell ref="B11:B12"/>
    <mergeCell ref="C11:C12"/>
    <mergeCell ref="U11:U12"/>
    <mergeCell ref="D11:K11"/>
    <mergeCell ref="L11:N11"/>
    <mergeCell ref="O11:Q11"/>
    <mergeCell ref="R11:T11"/>
    <mergeCell ref="C9:U9"/>
    <mergeCell ref="B29:U29"/>
    <mergeCell ref="A32:U32"/>
    <mergeCell ref="A33:U33"/>
    <mergeCell ref="B35:C35"/>
    <mergeCell ref="B36:C36"/>
  </mergeCells>
  <printOptions horizontalCentered="1"/>
  <pageMargins left="0.25" right="0.25" top="0.75" bottom="0.75" header="0.3" footer="0.3"/>
  <pageSetup paperSize="9" orientation="landscape" r:id="rId1"/>
  <headerFooter>
    <oddHeader>&amp;C&amp;G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DFC0-5353-43F1-9EF4-754277737AA8}">
  <dimension ref="A2:AF76"/>
  <sheetViews>
    <sheetView topLeftCell="B117" zoomScale="148" zoomScaleNormal="148" workbookViewId="0">
      <selection activeCell="G110" sqref="G110"/>
    </sheetView>
  </sheetViews>
  <sheetFormatPr baseColWidth="10" defaultRowHeight="15" x14ac:dyDescent="0.25"/>
  <cols>
    <col min="1" max="1" width="19.7109375" hidden="1" customWidth="1"/>
    <col min="16" max="16" width="2.5703125" customWidth="1"/>
    <col min="17" max="17" width="3.7109375" customWidth="1"/>
    <col min="18" max="18" width="3.5703125" customWidth="1"/>
    <col min="19" max="19" width="3.140625" customWidth="1"/>
    <col min="20" max="20" width="18" customWidth="1"/>
  </cols>
  <sheetData>
    <row r="2" spans="1:32" ht="66" customHeight="1" x14ac:dyDescent="0.25">
      <c r="B2" s="24" t="s">
        <v>30</v>
      </c>
      <c r="C2" s="24" t="s">
        <v>5</v>
      </c>
      <c r="D2" s="24" t="s">
        <v>23</v>
      </c>
      <c r="E2" s="24" t="s">
        <v>6</v>
      </c>
      <c r="F2" s="24" t="s">
        <v>31</v>
      </c>
      <c r="G2" s="24" t="s">
        <v>8</v>
      </c>
      <c r="H2" s="24" t="s">
        <v>32</v>
      </c>
      <c r="I2" s="24" t="s">
        <v>21</v>
      </c>
      <c r="J2" s="24" t="s">
        <v>33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34</v>
      </c>
    </row>
    <row r="3" spans="1:32" ht="50.25" customHeight="1" x14ac:dyDescent="0.25">
      <c r="A3" s="32" t="s">
        <v>44</v>
      </c>
      <c r="B3" s="23">
        <f>'[2]DATOS SIN FORMATO'!C8</f>
        <v>3</v>
      </c>
      <c r="C3" s="23">
        <v>0</v>
      </c>
      <c r="D3" s="23">
        <v>15</v>
      </c>
      <c r="E3" s="26">
        <v>9520</v>
      </c>
      <c r="F3" s="26">
        <v>8188</v>
      </c>
      <c r="G3" s="23">
        <v>622</v>
      </c>
      <c r="H3" s="23">
        <v>10</v>
      </c>
      <c r="I3" s="23">
        <v>6</v>
      </c>
      <c r="J3" s="23">
        <v>877</v>
      </c>
      <c r="K3" s="23">
        <v>61</v>
      </c>
      <c r="L3" s="23">
        <v>258</v>
      </c>
      <c r="M3" s="23">
        <v>511</v>
      </c>
      <c r="N3" s="23">
        <v>49</v>
      </c>
      <c r="O3" s="23">
        <v>0</v>
      </c>
      <c r="S3" s="25"/>
    </row>
    <row r="4" spans="1:32" x14ac:dyDescent="0.25">
      <c r="S4" s="23"/>
      <c r="T4" s="23"/>
      <c r="U4" s="23"/>
      <c r="V4" s="26"/>
      <c r="W4" s="26"/>
      <c r="X4" s="23"/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S5" s="23"/>
      <c r="T5" s="23"/>
      <c r="U5" s="23"/>
      <c r="V5" s="26"/>
      <c r="W5" s="26"/>
      <c r="X5" s="23"/>
      <c r="Y5" s="23"/>
      <c r="Z5" s="23"/>
      <c r="AA5" s="23"/>
      <c r="AB5" s="23"/>
      <c r="AC5" s="23"/>
      <c r="AD5" s="23"/>
      <c r="AE5" s="23"/>
      <c r="AF5" s="23"/>
    </row>
    <row r="38" spans="1:15" ht="60" x14ac:dyDescent="0.25">
      <c r="B38" s="24" t="s">
        <v>30</v>
      </c>
      <c r="C38" s="24" t="s">
        <v>5</v>
      </c>
      <c r="D38" s="24" t="s">
        <v>23</v>
      </c>
      <c r="E38" s="24" t="s">
        <v>35</v>
      </c>
      <c r="F38" s="24" t="s">
        <v>36</v>
      </c>
      <c r="G38" s="24" t="s">
        <v>37</v>
      </c>
      <c r="H38" s="24" t="s">
        <v>32</v>
      </c>
      <c r="I38" s="24" t="s">
        <v>21</v>
      </c>
      <c r="J38" s="24" t="s">
        <v>33</v>
      </c>
      <c r="K38" s="24" t="s">
        <v>38</v>
      </c>
      <c r="L38" s="24" t="s">
        <v>12</v>
      </c>
      <c r="M38" s="24" t="s">
        <v>13</v>
      </c>
      <c r="N38" s="24" t="s">
        <v>14</v>
      </c>
      <c r="O38" s="24" t="s">
        <v>34</v>
      </c>
    </row>
    <row r="39" spans="1:15" ht="30" x14ac:dyDescent="0.25">
      <c r="A39" s="33" t="s">
        <v>43</v>
      </c>
      <c r="B39" s="23">
        <v>0</v>
      </c>
      <c r="C39" s="26">
        <v>1</v>
      </c>
      <c r="D39" s="23">
        <v>0</v>
      </c>
      <c r="E39" s="26">
        <v>6556</v>
      </c>
      <c r="F39" s="26">
        <v>5886</v>
      </c>
      <c r="G39" s="26">
        <v>337</v>
      </c>
      <c r="H39" s="23">
        <v>0</v>
      </c>
      <c r="I39" s="23">
        <v>3</v>
      </c>
      <c r="J39" s="23">
        <v>928</v>
      </c>
      <c r="K39" s="23">
        <v>31</v>
      </c>
      <c r="L39" s="23">
        <v>95</v>
      </c>
      <c r="M39" s="23">
        <v>303</v>
      </c>
      <c r="N39" s="23">
        <v>28</v>
      </c>
      <c r="O39" s="23">
        <v>0</v>
      </c>
    </row>
    <row r="75" spans="1:15" ht="60" x14ac:dyDescent="0.25">
      <c r="A75" s="32" t="s">
        <v>53</v>
      </c>
      <c r="B75" s="24" t="s">
        <v>30</v>
      </c>
      <c r="C75" s="24" t="s">
        <v>5</v>
      </c>
      <c r="D75" s="24" t="s">
        <v>23</v>
      </c>
      <c r="E75" s="24" t="s">
        <v>6</v>
      </c>
      <c r="F75" s="24" t="s">
        <v>31</v>
      </c>
      <c r="G75" s="24" t="s">
        <v>8</v>
      </c>
      <c r="H75" s="24" t="s">
        <v>32</v>
      </c>
      <c r="I75" s="24" t="s">
        <v>21</v>
      </c>
      <c r="J75" s="24" t="s">
        <v>33</v>
      </c>
      <c r="K75" s="24" t="s">
        <v>11</v>
      </c>
      <c r="L75" s="24" t="s">
        <v>12</v>
      </c>
      <c r="M75" s="24" t="s">
        <v>13</v>
      </c>
      <c r="N75" s="24" t="s">
        <v>14</v>
      </c>
      <c r="O75" s="24" t="s">
        <v>34</v>
      </c>
    </row>
    <row r="76" spans="1:15" x14ac:dyDescent="0.25">
      <c r="B76" s="23">
        <f>'[2]DATOS SIN FORMATO'!C78</f>
        <v>0</v>
      </c>
      <c r="C76" s="23">
        <v>0</v>
      </c>
      <c r="D76" s="23">
        <v>0</v>
      </c>
      <c r="E76" s="26">
        <v>6733</v>
      </c>
      <c r="F76" s="26">
        <v>5865</v>
      </c>
      <c r="G76" s="23">
        <v>312</v>
      </c>
      <c r="H76" s="23">
        <v>7</v>
      </c>
      <c r="I76" s="23">
        <v>3</v>
      </c>
      <c r="J76" s="23">
        <v>703</v>
      </c>
      <c r="K76" s="23">
        <v>16</v>
      </c>
      <c r="L76" s="23">
        <v>78</v>
      </c>
      <c r="M76" s="23">
        <v>301</v>
      </c>
      <c r="N76" s="23">
        <v>10</v>
      </c>
      <c r="O76" s="2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 OctuDNyCTI  2022</vt:lpstr>
      <vt:lpstr>Gráfico</vt:lpstr>
      <vt:lpstr>'Estadisticas OctuDNyCTI 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cp:lastPrinted>2022-12-06T19:15:51Z</cp:lastPrinted>
  <dcterms:created xsi:type="dcterms:W3CDTF">2021-11-30T19:24:40Z</dcterms:created>
  <dcterms:modified xsi:type="dcterms:W3CDTF">2023-01-11T15:28:14Z</dcterms:modified>
</cp:coreProperties>
</file>