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RELACION DE EGRESOS Y CHEQUES/"/>
    </mc:Choice>
  </mc:AlternateContent>
  <xr:revisionPtr revIDLastSave="0" documentId="8_{508503F1-85EF-493A-B8E4-FE5E237D0EF2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  <sheet name="MAYO  2023" sheetId="6" r:id="rId5"/>
    <sheet name="JUNIO 2023 (2)" sheetId="10" r:id="rId6"/>
    <sheet name="JULIO 2023" sheetId="9" r:id="rId7"/>
    <sheet name="AGOSTO 2023" sheetId="11" r:id="rId8"/>
    <sheet name="SEPTIEMBRE 2023" sheetId="12" r:id="rId9"/>
    <sheet name="OCTUBRE 2023" sheetId="13" r:id="rId10"/>
  </sheets>
  <definedNames>
    <definedName name="_xlnm.Print_Area" localSheetId="1">'FEBRERO 2023'!$A$1:$I$39</definedName>
    <definedName name="_xlnm.Print_Area" localSheetId="9">'OCTUBRE 2023'!$A$1:$G$36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3" l="1"/>
  <c r="H26" i="12"/>
  <c r="F28" i="13"/>
  <c r="E28" i="13"/>
  <c r="G26" i="12"/>
  <c r="F26" i="12"/>
  <c r="H21" i="12"/>
  <c r="H22" i="12" s="1"/>
  <c r="H23" i="12" s="1"/>
  <c r="H24" i="12" s="1"/>
  <c r="H25" i="12" s="1"/>
  <c r="H21" i="11"/>
  <c r="G21" i="11"/>
  <c r="F21" i="11"/>
  <c r="F28" i="9"/>
  <c r="H26" i="9"/>
  <c r="H27" i="9"/>
  <c r="H21" i="9"/>
  <c r="H22" i="9" s="1"/>
  <c r="H23" i="9" s="1"/>
  <c r="H24" i="9" s="1"/>
  <c r="G26" i="10"/>
  <c r="F26" i="10"/>
  <c r="H22" i="10"/>
  <c r="H23" i="10" s="1"/>
  <c r="H24" i="10" s="1"/>
  <c r="H25" i="10" s="1"/>
  <c r="H26" i="10" s="1"/>
  <c r="H21" i="10"/>
  <c r="G28" i="9"/>
  <c r="G28" i="6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H28" i="9" l="1"/>
  <c r="H25" i="9"/>
  <c r="H26" i="5"/>
  <c r="H28" i="5" s="1"/>
  <c r="H29" i="5" s="1"/>
  <c r="H25" i="2"/>
  <c r="H23" i="2"/>
  <c r="H24" i="2" s="1"/>
  <c r="H22" i="2"/>
  <c r="H21" i="2"/>
  <c r="F25" i="2" l="1"/>
  <c r="H21" i="1"/>
  <c r="G21" i="1"/>
  <c r="F21" i="1"/>
  <c r="G22" i="13"/>
  <c r="G23" i="13"/>
  <c r="G24" i="13" s="1"/>
  <c r="G25" i="13" s="1"/>
  <c r="G26" i="13" s="1"/>
  <c r="G27" i="13" s="1"/>
  <c r="G28" i="13" s="1"/>
</calcChain>
</file>

<file path=xl/sharedStrings.xml><?xml version="1.0" encoding="utf-8"?>
<sst xmlns="http://schemas.openxmlformats.org/spreadsheetml/2006/main" count="280" uniqueCount="82">
  <si>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</si>
  <si>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</si>
  <si>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</si>
  <si>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</si>
  <si>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</si>
  <si>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</si>
  <si>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</si>
  <si>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</si>
  <si>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</si>
  <si>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</si>
  <si>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</si>
  <si>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</si>
  <si>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</si>
  <si>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</si>
  <si>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</si>
  <si>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</si>
  <si>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</si>
  <si>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</si>
  <si>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</si>
  <si>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</si>
  <si>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</si>
  <si>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</si>
  <si>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</si>
  <si>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</si>
  <si>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</si>
  <si>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</si>
  <si>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</si>
  <si>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</si>
  <si>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</si>
  <si>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</si>
  <si>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</si>
  <si>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</si>
  <si>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</si>
  <si>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</si>
  <si>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</si>
  <si>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</si>
  <si>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</si>
  <si>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</si>
  <si>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</si>
  <si>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</si>
  <si>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</si>
  <si>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</si>
  <si>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</si>
  <si>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</si>
  <si>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</si>
  <si>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</si>
  <si>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</si>
  <si>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</si>
  <si>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</si>
  <si>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</si>
  <si>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</si>
  <si>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</si>
  <si>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</si>
  <si>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</si>
  <si>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</si>
  <si>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</si>
  <si>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</si>
  <si>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</si>
  <si>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</si>
  <si>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</si>
  <si>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</si>
  <si>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</si>
  <si>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</si>
  <si>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</si>
  <si>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</si>
  <si>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</si>
  <si>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</si>
  <si>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</si>
  <si>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</si>
  <si>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</si>
  <si>
    <t>Del 01 al 31 de agosto   2023</t>
  </si>
  <si>
    <t>01/09/2023</t>
  </si>
  <si>
    <t>08/09/2023</t>
  </si>
  <si>
    <t>12/09/2023</t>
  </si>
  <si>
    <t>Del 01 al 30 de  Septiembre   2023</t>
  </si>
  <si>
    <t>03/10/2023</t>
  </si>
  <si>
    <t xml:space="preserve">JENIFES PENELOPE NOBOA FELIZ </t>
  </si>
  <si>
    <t>04/10/2023</t>
  </si>
  <si>
    <t>16/10/2023</t>
  </si>
  <si>
    <t>MARGARITA MARTINEZ DE ROSARIO</t>
  </si>
  <si>
    <t>17/10/2023</t>
  </si>
  <si>
    <t>Del 01 al 31 de  Octubre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</si>
</sst>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7F8EAE63-3A1E-4DBF-9B15-A763EDAB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2611A04-3F5A-44CD-B887-A61BF80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90C8B8A-4D2A-4C81-AC0A-1C2967C5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7" t="s">
        <v>12</v>
      </c>
      <c r="D21" s="27"/>
      <c r="E21" s="27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8" t="s">
        <v>14</v>
      </c>
      <c r="C28" s="28"/>
      <c r="D28" s="28"/>
      <c r="G28" s="29" t="s">
        <v>15</v>
      </c>
      <c r="H28" s="29"/>
    </row>
    <row r="29" spans="2:10" ht="15" customHeight="1" x14ac:dyDescent="0.25">
      <c r="B29" s="30" t="s">
        <v>16</v>
      </c>
      <c r="C29" s="30"/>
      <c r="D29" s="30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0EE8-046A-482E-A395-4481773F98A7}">
  <dimension ref="A6:I38"/>
  <sheetViews>
    <sheetView tabSelected="1"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1"/>
      <c r="B6" s="31"/>
      <c r="C6" s="31"/>
      <c r="D6" s="31"/>
      <c r="E6" s="31"/>
      <c r="F6" s="31"/>
      <c r="G6" s="31"/>
    </row>
    <row r="7" spans="1:7" x14ac:dyDescent="0.25">
      <c r="A7" s="31"/>
      <c r="B7" s="31"/>
      <c r="C7" s="31"/>
      <c r="D7" s="31"/>
      <c r="E7" s="31"/>
      <c r="F7" s="31"/>
      <c r="G7" s="31"/>
    </row>
    <row r="8" spans="1:7" x14ac:dyDescent="0.25">
      <c r="A8" s="31"/>
      <c r="B8" s="31"/>
      <c r="C8" s="31"/>
      <c r="D8" s="31"/>
      <c r="E8" s="31"/>
      <c r="F8" s="31"/>
      <c r="G8" s="31"/>
    </row>
    <row r="9" spans="1:7" x14ac:dyDescent="0.25">
      <c r="A9" s="31"/>
      <c r="B9" s="31"/>
      <c r="C9" s="31"/>
      <c r="D9" s="31"/>
      <c r="E9" s="31"/>
      <c r="F9" s="31"/>
      <c r="G9" s="31"/>
    </row>
    <row r="10" spans="1:7" hidden="1" x14ac:dyDescent="0.25">
      <c r="A10" s="31"/>
      <c r="B10" s="31"/>
      <c r="C10" s="31"/>
      <c r="D10" s="31"/>
      <c r="E10" s="31"/>
      <c r="F10" s="31"/>
      <c r="G10" s="31"/>
    </row>
    <row r="11" spans="1:7" hidden="1" x14ac:dyDescent="0.25">
      <c r="A11" s="31"/>
      <c r="B11" s="31"/>
      <c r="C11" s="31"/>
      <c r="D11" s="31"/>
      <c r="E11" s="31"/>
      <c r="F11" s="31"/>
      <c r="G11" s="3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2" t="s">
        <v>0</v>
      </c>
      <c r="B13" s="32"/>
      <c r="C13" s="32"/>
      <c r="D13" s="32"/>
      <c r="E13" s="32"/>
      <c r="F13" s="32"/>
      <c r="G13" s="32"/>
    </row>
    <row r="14" spans="1:7" ht="18" x14ac:dyDescent="0.25">
      <c r="A14" s="33" t="s">
        <v>1</v>
      </c>
      <c r="B14" s="33"/>
      <c r="C14" s="33"/>
      <c r="D14" s="33"/>
      <c r="E14" s="33"/>
      <c r="F14" s="33"/>
      <c r="G14" s="33"/>
    </row>
    <row r="15" spans="1:7" ht="18" x14ac:dyDescent="0.25">
      <c r="A15" s="33" t="s">
        <v>81</v>
      </c>
      <c r="B15" s="33"/>
      <c r="C15" s="33"/>
      <c r="D15" s="33"/>
      <c r="E15" s="33"/>
      <c r="F15" s="33"/>
      <c r="G15" s="33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4"/>
      <c r="B17" s="37" t="s">
        <v>3</v>
      </c>
      <c r="C17" s="38"/>
      <c r="D17" s="38"/>
      <c r="E17" s="38">
        <v>103800735</v>
      </c>
      <c r="F17" s="38"/>
      <c r="G17" s="39"/>
    </row>
    <row r="18" spans="1:9" ht="16.5" x14ac:dyDescent="0.25">
      <c r="A18" s="35"/>
      <c r="B18" s="40"/>
      <c r="C18" s="41"/>
      <c r="D18" s="3"/>
      <c r="E18" s="42" t="s">
        <v>4</v>
      </c>
      <c r="F18" s="43"/>
      <c r="G18" s="4">
        <v>149643.41</v>
      </c>
      <c r="I18" s="5"/>
    </row>
    <row r="19" spans="1:9" ht="50.25" thickBot="1" x14ac:dyDescent="0.3">
      <c r="A19" s="36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27" t="s">
        <v>12</v>
      </c>
      <c r="C28" s="27"/>
      <c r="D28" s="27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29" t="s">
        <v>15</v>
      </c>
      <c r="G35" s="29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212284.33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7" t="s">
        <v>12</v>
      </c>
      <c r="D25" s="27"/>
      <c r="E25" s="27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8" t="s">
        <v>14</v>
      </c>
      <c r="C32" s="28"/>
      <c r="D32" s="28"/>
      <c r="G32" s="29" t="s">
        <v>15</v>
      </c>
      <c r="H32" s="29"/>
    </row>
    <row r="33" spans="2:8" ht="15" customHeight="1" x14ac:dyDescent="0.25">
      <c r="B33" s="30" t="s">
        <v>16</v>
      </c>
      <c r="C33" s="30"/>
      <c r="D33" s="30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26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169143.57</v>
      </c>
      <c r="J18" s="5"/>
    </row>
    <row r="19" spans="2:10" ht="33.7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7" t="s">
        <v>12</v>
      </c>
      <c r="D24" s="27"/>
      <c r="E24" s="27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8" t="s">
        <v>14</v>
      </c>
      <c r="C31" s="28"/>
      <c r="D31" s="28"/>
      <c r="G31" s="29" t="s">
        <v>15</v>
      </c>
      <c r="H31" s="29"/>
    </row>
    <row r="32" spans="2:10" ht="15" customHeight="1" x14ac:dyDescent="0.25">
      <c r="B32" s="30" t="s">
        <v>16</v>
      </c>
      <c r="C32" s="30"/>
      <c r="D32" s="30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33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133200.98000000001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7" t="s">
        <v>12</v>
      </c>
      <c r="D30" s="27"/>
      <c r="E30" s="27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8" t="s">
        <v>14</v>
      </c>
      <c r="C37" s="28"/>
      <c r="D37" s="28"/>
      <c r="G37" s="29" t="s">
        <v>15</v>
      </c>
      <c r="H37" s="29"/>
    </row>
    <row r="38" spans="2:8" ht="15" customHeight="1" x14ac:dyDescent="0.25">
      <c r="B38" s="30" t="s">
        <v>16</v>
      </c>
      <c r="C38" s="30"/>
      <c r="D38" s="30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55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 t="s">
        <v>45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27" t="s">
        <v>12</v>
      </c>
      <c r="D28" s="27"/>
      <c r="E28" s="27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28" t="s">
        <v>14</v>
      </c>
      <c r="C35" s="28"/>
      <c r="D35" s="28"/>
      <c r="G35" s="29" t="s">
        <v>15</v>
      </c>
      <c r="H35" s="29"/>
    </row>
    <row r="36" spans="2:8" ht="15" customHeight="1" x14ac:dyDescent="0.25">
      <c r="B36" s="30" t="s">
        <v>16</v>
      </c>
      <c r="C36" s="30"/>
      <c r="D36" s="30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62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260917.87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27" t="s">
        <v>12</v>
      </c>
      <c r="D26" s="27"/>
      <c r="E26" s="27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29" t="s">
        <v>15</v>
      </c>
      <c r="H33" s="29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opLeftCell="A17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68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243006.35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27" t="s">
        <v>12</v>
      </c>
      <c r="D28" s="27"/>
      <c r="E28" s="27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29" t="s">
        <v>15</v>
      </c>
      <c r="H35" s="29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E7AE-3501-4209-AA04-9327FF8ED338}">
  <dimension ref="B6:J38"/>
  <sheetViews>
    <sheetView view="pageBreakPreview" zoomScale="84" zoomScaleNormal="100" zoomScaleSheetLayoutView="84" workbookViewId="0">
      <selection activeCell="M32" sqref="M30:M32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70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195622.15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/>
      <c r="D20" s="14"/>
      <c r="E20" s="15"/>
      <c r="F20" s="16"/>
      <c r="G20" s="17">
        <v>0</v>
      </c>
      <c r="H20" s="18">
        <v>195622.15</v>
      </c>
    </row>
    <row r="21" spans="2:10" ht="16.5" x14ac:dyDescent="0.25">
      <c r="B21" s="12"/>
      <c r="C21" s="27" t="s">
        <v>12</v>
      </c>
      <c r="D21" s="27"/>
      <c r="E21" s="27"/>
      <c r="F21" s="20">
        <f>SUM(F20:F20)</f>
        <v>0</v>
      </c>
      <c r="G21" s="20">
        <f>SUM(G20:G20)</f>
        <v>0</v>
      </c>
      <c r="H21" s="21">
        <f>H20</f>
        <v>195622.15</v>
      </c>
      <c r="I21" t="s">
        <v>13</v>
      </c>
    </row>
    <row r="27" spans="2:10" ht="15.75" x14ac:dyDescent="0.25">
      <c r="C27" s="24" t="s">
        <v>14</v>
      </c>
      <c r="D27" s="24"/>
    </row>
    <row r="28" spans="2:10" ht="15.75" x14ac:dyDescent="0.25">
      <c r="C28" s="25" t="s">
        <v>16</v>
      </c>
      <c r="D28" s="25"/>
      <c r="G28" s="29" t="s">
        <v>15</v>
      </c>
      <c r="H28" s="29"/>
    </row>
    <row r="29" spans="2:10" x14ac:dyDescent="0.25">
      <c r="D29" s="25"/>
      <c r="G29" s="22" t="s">
        <v>17</v>
      </c>
      <c r="H29" s="22"/>
    </row>
    <row r="38" ht="15" customHeight="1" x14ac:dyDescent="0.25"/>
  </sheetData>
  <mergeCells count="11">
    <mergeCell ref="C21:E21"/>
    <mergeCell ref="G28:H2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611A-73F0-466F-9A0A-D8CAC255C0EB}">
  <dimension ref="B6:J36"/>
  <sheetViews>
    <sheetView topLeftCell="A2" zoomScaleNormal="100" workbookViewId="0">
      <selection activeCell="H38" sqref="H38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hidden="1" x14ac:dyDescent="0.25">
      <c r="B10" s="31"/>
      <c r="C10" s="31"/>
      <c r="D10" s="31"/>
      <c r="E10" s="31"/>
      <c r="F10" s="31"/>
      <c r="G10" s="31"/>
      <c r="H10" s="31"/>
    </row>
    <row r="11" spans="2:8" hidden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2" t="s">
        <v>0</v>
      </c>
      <c r="C13" s="32"/>
      <c r="D13" s="32"/>
      <c r="E13" s="32"/>
      <c r="F13" s="32"/>
      <c r="G13" s="32"/>
      <c r="H13" s="32"/>
    </row>
    <row r="14" spans="2:8" ht="18" x14ac:dyDescent="0.25">
      <c r="B14" s="33" t="s">
        <v>1</v>
      </c>
      <c r="C14" s="33"/>
      <c r="D14" s="33"/>
      <c r="E14" s="33"/>
      <c r="F14" s="33"/>
      <c r="G14" s="33"/>
      <c r="H14" s="33"/>
    </row>
    <row r="15" spans="2:8" ht="18" x14ac:dyDescent="0.25">
      <c r="B15" s="33" t="s">
        <v>74</v>
      </c>
      <c r="C15" s="33"/>
      <c r="D15" s="33"/>
      <c r="E15" s="33"/>
      <c r="F15" s="33"/>
      <c r="G15" s="33"/>
      <c r="H15" s="33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4"/>
      <c r="C17" s="37" t="s">
        <v>3</v>
      </c>
      <c r="D17" s="38"/>
      <c r="E17" s="38"/>
      <c r="F17" s="38">
        <v>103800735</v>
      </c>
      <c r="G17" s="38"/>
      <c r="H17" s="39"/>
    </row>
    <row r="18" spans="2:10" ht="16.5" x14ac:dyDescent="0.25">
      <c r="B18" s="35"/>
      <c r="C18" s="40"/>
      <c r="D18" s="41"/>
      <c r="E18" s="3"/>
      <c r="F18" s="42" t="s">
        <v>4</v>
      </c>
      <c r="G18" s="43"/>
      <c r="H18" s="4">
        <v>195622.15</v>
      </c>
      <c r="J18" s="5"/>
    </row>
    <row r="19" spans="2:10" ht="50.25" thickBot="1" x14ac:dyDescent="0.3">
      <c r="B19" s="36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66</v>
      </c>
      <c r="D20" s="14">
        <v>1979</v>
      </c>
      <c r="E20" s="15" t="s">
        <v>20</v>
      </c>
      <c r="F20" s="16"/>
      <c r="G20" s="17">
        <v>0</v>
      </c>
      <c r="H20" s="18">
        <v>195622.15</v>
      </c>
    </row>
    <row r="21" spans="2:10" ht="16.5" x14ac:dyDescent="0.25">
      <c r="B21" s="12"/>
      <c r="C21" s="23" t="s">
        <v>71</v>
      </c>
      <c r="D21" s="14">
        <v>1980</v>
      </c>
      <c r="E21" s="15" t="s">
        <v>65</v>
      </c>
      <c r="F21" s="16"/>
      <c r="G21" s="17">
        <v>19321.150000000001</v>
      </c>
      <c r="H21" s="18">
        <f>H20-G21+F21</f>
        <v>176301</v>
      </c>
    </row>
    <row r="22" spans="2:10" ht="16.5" x14ac:dyDescent="0.25">
      <c r="B22" s="12"/>
      <c r="C22" s="23" t="s">
        <v>72</v>
      </c>
      <c r="D22" s="14">
        <v>1981</v>
      </c>
      <c r="E22" s="15" t="s">
        <v>18</v>
      </c>
      <c r="F22" s="16"/>
      <c r="G22" s="17">
        <v>7268.99</v>
      </c>
      <c r="H22" s="18">
        <f>H21-G22</f>
        <v>169032.01</v>
      </c>
    </row>
    <row r="23" spans="2:10" ht="16.5" x14ac:dyDescent="0.25">
      <c r="B23" s="12"/>
      <c r="C23" s="23" t="s">
        <v>72</v>
      </c>
      <c r="D23" s="14">
        <v>1982</v>
      </c>
      <c r="E23" s="15" t="s">
        <v>20</v>
      </c>
      <c r="F23" s="16"/>
      <c r="G23" s="17">
        <v>13211</v>
      </c>
      <c r="H23" s="18">
        <f t="shared" ref="H23" si="0">H22-G23</f>
        <v>155821.01</v>
      </c>
    </row>
    <row r="24" spans="2:10" ht="16.5" x14ac:dyDescent="0.25">
      <c r="B24" s="12"/>
      <c r="C24" s="23" t="s">
        <v>72</v>
      </c>
      <c r="D24" s="14">
        <v>1983</v>
      </c>
      <c r="E24" s="15" t="s">
        <v>50</v>
      </c>
      <c r="F24" s="16"/>
      <c r="G24" s="17">
        <v>0</v>
      </c>
      <c r="H24" s="18">
        <f>H23-G24</f>
        <v>155821.01</v>
      </c>
    </row>
    <row r="25" spans="2:10" ht="16.5" x14ac:dyDescent="0.25">
      <c r="B25" s="12"/>
      <c r="C25" s="23" t="s">
        <v>73</v>
      </c>
      <c r="D25" s="14">
        <v>1984</v>
      </c>
      <c r="E25" s="15" t="s">
        <v>50</v>
      </c>
      <c r="F25" s="16"/>
      <c r="G25" s="17">
        <v>6177.6</v>
      </c>
      <c r="H25" s="18">
        <f t="shared" ref="H25" si="1">H24-G25</f>
        <v>149643.41</v>
      </c>
    </row>
    <row r="26" spans="2:10" ht="16.5" x14ac:dyDescent="0.25">
      <c r="B26" s="12"/>
      <c r="C26" s="27" t="s">
        <v>12</v>
      </c>
      <c r="D26" s="27"/>
      <c r="E26" s="27"/>
      <c r="F26" s="20">
        <f>SUM(F20:F25)</f>
        <v>0</v>
      </c>
      <c r="G26" s="20">
        <f>SUM(G20:G25)</f>
        <v>45978.74</v>
      </c>
      <c r="H26" s="21">
        <f>H25</f>
        <v>149643.41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29" t="s">
        <v>15</v>
      </c>
      <c r="H33" s="29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AGOSTO 2023</vt:lpstr>
      <vt:lpstr>SEPTIEMBRE 2023</vt:lpstr>
      <vt:lpstr>OCTUBRE 2023</vt:lpstr>
      <vt:lpstr>'FEBRERO 2023'!Área_de_impresión</vt:lpstr>
      <vt:lpstr>'OCTUBRE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2023-11-02T15:22:35Z</cp:lastPrinted>
  <dcterms:created xsi:type="dcterms:W3CDTF">2015-06-05T18:19:34Z</dcterms:created>
  <dcterms:modified xsi:type="dcterms:W3CDTF">2023-11-08T18:54:50Z</dcterms:modified>
</cp:coreProperties>
</file>