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35" windowWidth="12915" windowHeight="62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142" i="1" l="1"/>
  <c r="H141" i="1"/>
  <c r="H139" i="1"/>
  <c r="H138" i="1"/>
  <c r="H137" i="1"/>
  <c r="H136" i="1"/>
  <c r="H135" i="1"/>
  <c r="H134" i="1"/>
  <c r="H133" i="1"/>
  <c r="H132" i="1"/>
  <c r="F111" i="1"/>
  <c r="F94" i="1"/>
  <c r="E83" i="1"/>
  <c r="E79" i="1"/>
  <c r="E77" i="1"/>
  <c r="E72" i="1"/>
  <c r="E70" i="1"/>
  <c r="E67" i="1"/>
  <c r="F65" i="1"/>
  <c r="E58" i="1"/>
  <c r="E55" i="1"/>
  <c r="E51" i="1"/>
  <c r="E48" i="1"/>
  <c r="E42" i="1"/>
  <c r="F41" i="1"/>
  <c r="E20" i="1"/>
  <c r="E89" i="1"/>
  <c r="E87" i="1"/>
  <c r="E45" i="1"/>
  <c r="E33" i="1"/>
  <c r="E29" i="1"/>
  <c r="E25" i="1"/>
  <c r="E21" i="1"/>
  <c r="F104" i="1"/>
  <c r="F107" i="1"/>
  <c r="E107" i="1"/>
  <c r="E99" i="1"/>
  <c r="F105" i="1"/>
  <c r="E105" i="1"/>
  <c r="E95" i="1"/>
  <c r="F110" i="1" l="1"/>
</calcChain>
</file>

<file path=xl/sharedStrings.xml><?xml version="1.0" encoding="utf-8"?>
<sst xmlns="http://schemas.openxmlformats.org/spreadsheetml/2006/main" count="181" uniqueCount="178">
  <si>
    <t>EJECUCIÓN PRESUPUESTARIA,  2014</t>
  </si>
  <si>
    <t>Período del 01/01/2014 al 31/12/2014</t>
  </si>
  <si>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</si>
  <si>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</si>
  <si>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</si>
  <si>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</si>
  <si>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</si>
  <si>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</si>
  <si>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</si>
  <si>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</si>
  <si>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</si>
  <si>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</si>
  <si>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</si>
  <si>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</si>
  <si>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</si>
  <si>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</si>
  <si>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</si>
  <si>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</si>
  <si>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</si>
  <si>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</si>
  <si>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COMPENSACION</t>
  </si>
  <si>
    <t>2.1.2.2.02</t>
  </si>
  <si>
    <t>Compensacioon horas extras</t>
  </si>
  <si>
    <t>2.1.2.2.05</t>
  </si>
  <si>
    <t>Compensación por servicios de Seguridad</t>
  </si>
  <si>
    <t>2.1.2.2.06</t>
  </si>
  <si>
    <t>Comp. Por Resultados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</si>
  <si>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</si>
  <si>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</si>
  <si>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</si>
  <si>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</si>
  <si>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</si>
  <si>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</si>
  <si>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</si>
  <si>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</si>
  <si>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</si>
  <si>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</si>
  <si>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</si>
  <si>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</si>
  <si>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</si>
  <si>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</si>
  <si>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</si>
  <si>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</si>
  <si>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</si>
  <si>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</si>
  <si>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</si>
  <si>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</si>
  <si>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</si>
  <si>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</si>
  <si>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</si>
  <si>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2.3</t>
  </si>
  <si>
    <t>SERVICIOS NO PERSONALES</t>
  </si>
  <si>
    <t>2.2.2.1</t>
  </si>
  <si>
    <t>Publicidad y Propaganda</t>
  </si>
  <si>
    <t>2.2.2.2</t>
  </si>
  <si>
    <t>Impresión y encuadernación</t>
  </si>
  <si>
    <t>2.4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</si>
  <si>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</si>
  <si>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</si>
  <si>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</si>
  <si>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</si>
  <si>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</si>
  <si>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</si>
  <si>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</si>
  <si>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</si>
  <si>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</si>
  <si>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</si>
  <si>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</si>
  <si>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</si>
  <si>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</si>
  <si>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</si>
  <si>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</si>
  <si>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</si>
  <si>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</si>
  <si>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</si>
  <si>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</si>
  <si>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</si>
  <si>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</si>
  <si>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</si>
  <si>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</si>
  <si>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</si>
  <si>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</si>
  <si>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</si>
  <si>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</si>
  <si>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2.2.8.7</t>
  </si>
  <si>
    <t>Servicios Tecnicos y Profesionales</t>
  </si>
  <si>
    <t>2.2.8.8</t>
  </si>
  <si>
    <t>Impuestos, derechos y tasas</t>
  </si>
  <si>
    <t>2.2.8.9</t>
  </si>
  <si>
    <t>Otros gastos operativos</t>
  </si>
  <si>
    <t>Subtotal Servicios No Personales</t>
  </si>
  <si>
    <t>03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</si>
  <si>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</si>
  <si>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</si>
  <si>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</si>
  <si>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</si>
  <si>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</si>
  <si>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</si>
  <si>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</si>
  <si>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</si>
  <si>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</si>
  <si>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</si>
  <si>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</si>
  <si>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</si>
  <si>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</si>
  <si>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</si>
  <si>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</si>
  <si>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</si>
  <si>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</si>
  <si>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</si>
  <si>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</si>
  <si>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</si>
  <si>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</si>
  <si>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</si>
  <si>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</si>
  <si>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</si>
  <si>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</si>
  <si>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</si>
  <si>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</si>
  <si>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</si>
  <si>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</si>
  <si>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</si>
  <si>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</si>
  <si>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</si>
  <si>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</si>
  <si>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</si>
  <si>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</si>
  <si>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</si>
  <si>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</si>
  <si>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</si>
  <si>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</si>
  <si>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</si>
  <si>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</si>
  <si>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</si>
  <si>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</si>
  <si>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</si>
  <si>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</si>
  <si>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</si>
  <si>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</si>
  <si>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Subtotal Materiales y Suministros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</si>
  <si>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</si>
  <si>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</si>
  <si>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</si>
  <si>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</si>
  <si>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</si>
  <si>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</si>
  <si>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BIENES MUEBLES, INMUEBLES E INTANGIBLES</t>
  </si>
  <si>
    <t>Mobiliario y Equipo</t>
  </si>
  <si>
    <t>2.6.1.1</t>
  </si>
  <si>
    <t>Muebles de oficina y estanteria</t>
  </si>
  <si>
    <t>2.6.8.3</t>
  </si>
  <si>
    <t>Programas de informatica y base de datos</t>
  </si>
  <si>
    <t>Subtotal Activos no Financieros</t>
  </si>
  <si>
    <t>CONSTRUCCIONES Y MEJORAS</t>
  </si>
  <si>
    <t>Edificacion y mejoras</t>
  </si>
  <si>
    <t>OTROS ACTIVOS</t>
  </si>
  <si>
    <t>Programas de computacion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</si>
  <si>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</si>
  <si>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</si>
  <si>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</si>
  <si>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</si>
  <si>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</si>
  <si>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</si>
  <si>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</si>
  <si>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</si>
  <si>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</si>
  <si>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</si>
  <si>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</si>
  <si>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</si>
  <si>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</si>
  <si>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</si>
  <si>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</si>
  <si>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2.2.8.6</t>
  </si>
  <si>
    <t>Organización de Eventos y Festividades</t>
  </si>
  <si>
    <t>2.6.1.3</t>
  </si>
  <si>
    <t>Equipo Computacional</t>
  </si>
  <si>
    <t>TOTAL INGRESOS POR PARTIDAS PRESUPUESTARIAS, FEBRERO, 2014 (PRESUPUESTO ASIGNADO 2014)</t>
  </si>
  <si>
    <t>BALANCE DISPONIBLE PARA COMPROMISOS PENDIENTES AL 31/12/2014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</si>
</sst>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89">
    <xf numFmtId="0" fontId="0" fillId="0" borderId="0" xfId="0"/>
    <xf numFmtId="165" fontId="2" fillId="0" borderId="0" xfId="2" applyFont="1" applyAlignment="1">
      <alignment horizontal="center"/>
    </xf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4" applyFont="1" applyBorder="1" applyAlignment="1">
      <alignment wrapText="1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4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4" fillId="0" borderId="0" xfId="2" applyFont="1" applyBorder="1" applyAlignment="1">
      <alignment horizontal="center"/>
    </xf>
    <xf numFmtId="165" fontId="7" fillId="0" borderId="0" xfId="2" applyFont="1"/>
    <xf numFmtId="4" fontId="1" fillId="0" borderId="0" xfId="4" applyNumberFormat="1" applyFont="1" applyBorder="1">
      <alignment wrapText="1"/>
    </xf>
    <xf numFmtId="0" fontId="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4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4" fillId="2" borderId="0" xfId="2" applyFont="1" applyFill="1" applyBorder="1"/>
    <xf numFmtId="4" fontId="8" fillId="0" borderId="3" xfId="2" applyNumberFormat="1" applyFont="1" applyBorder="1" applyAlignment="1"/>
    <xf numFmtId="4" fontId="9" fillId="0" borderId="0" xfId="2" applyNumberFormat="1" applyFont="1" applyBorder="1" applyAlignment="1"/>
    <xf numFmtId="4" fontId="9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10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2" fillId="0" borderId="0" xfId="1" applyFont="1" applyFill="1" applyBorder="1"/>
    <xf numFmtId="0" fontId="4" fillId="0" borderId="0" xfId="1" applyFont="1" applyFill="1" applyBorder="1"/>
    <xf numFmtId="0" fontId="4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165" fontId="12" fillId="0" borderId="0" xfId="2" applyFont="1"/>
    <xf numFmtId="0" fontId="1" fillId="3" borderId="0" xfId="1" applyFill="1" applyBorder="1" applyAlignment="1">
      <alignment horizontal="center"/>
    </xf>
    <xf numFmtId="164" fontId="1" fillId="3" borderId="0" xfId="3" applyFont="1" applyFill="1" applyBorder="1" applyAlignment="1">
      <alignment horizontal="righ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4" fontId="4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1" fillId="6" borderId="0" xfId="2" applyFont="1" applyFill="1" applyBorder="1"/>
    <xf numFmtId="165" fontId="2" fillId="6" borderId="0" xfId="2" applyFont="1" applyFill="1" applyBorder="1"/>
    <xf numFmtId="164" fontId="0" fillId="6" borderId="0" xfId="0" applyNumberFormat="1" applyFill="1"/>
    <xf numFmtId="0" fontId="1" fillId="6" borderId="0" xfId="1" applyFill="1" applyBorder="1" applyAlignment="1">
      <alignment horizontal="center"/>
    </xf>
    <xf numFmtId="0" fontId="4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4" fillId="6" borderId="2" xfId="2" applyFont="1" applyFill="1" applyBorder="1"/>
    <xf numFmtId="0" fontId="3" fillId="0" borderId="0" xfId="4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164" fontId="2" fillId="4" borderId="0" xfId="3" applyFont="1" applyFill="1" applyBorder="1" applyAlignment="1">
      <alignment horizontal="right"/>
    </xf>
    <xf numFmtId="0" fontId="4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164" fontId="2" fillId="5" borderId="0" xfId="3" applyFont="1" applyFill="1" applyBorder="1" applyAlignment="1">
      <alignment horizontal="right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abSelected="1" topLeftCell="A88" workbookViewId="0">
      <selection activeCell="A14" sqref="A14"/>
    </sheetView>
  </sheetViews>
  <sheetFormatPr baseColWidth="10" defaultRowHeight="15" x14ac:dyDescent="0.25"/>
  <cols>
    <col min="4" max="4" width="63.28515625" bestFit="1" customWidth="1"/>
    <col min="5" max="5" width="13.85546875" bestFit="1" customWidth="1"/>
    <col min="6" max="6" width="18.7109375" bestFit="1" customWidth="1"/>
    <col min="7" max="7" width="30.42578125" customWidth="1"/>
    <col min="8" max="8" width="16" customWidth="1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3" spans="1:8" x14ac:dyDescent="0.25">
      <c r="A3" s="3"/>
      <c r="B3" s="3"/>
      <c r="C3" s="3"/>
      <c r="D3" s="58"/>
      <c r="E3" s="3"/>
      <c r="F3" s="3"/>
      <c r="G3" s="3"/>
      <c r="H3" s="3"/>
    </row>
    <row r="5" spans="1:8" x14ac:dyDescent="0.25">
      <c r="A5" s="3"/>
      <c r="B5" s="3"/>
      <c r="C5" s="3"/>
      <c r="D5" s="3"/>
      <c r="E5" s="58"/>
      <c r="F5" s="3"/>
      <c r="G5" s="3"/>
      <c r="H5" s="3"/>
    </row>
    <row r="6" spans="1:8" ht="18" x14ac:dyDescent="0.25">
      <c r="A6" s="81"/>
      <c r="B6" s="81"/>
      <c r="C6" s="81"/>
      <c r="D6" s="81"/>
      <c r="E6" s="81"/>
      <c r="F6" s="81"/>
      <c r="G6" s="12"/>
      <c r="H6" s="12"/>
    </row>
    <row r="7" spans="1:8" x14ac:dyDescent="0.25">
      <c r="A7" s="8"/>
      <c r="B7" s="8"/>
      <c r="C7" s="8"/>
      <c r="D7" s="4"/>
      <c r="E7" s="3"/>
      <c r="F7" s="3"/>
      <c r="G7" s="3"/>
      <c r="H7" s="3"/>
    </row>
    <row r="8" spans="1:8" ht="15.75" x14ac:dyDescent="0.25">
      <c r="A8" s="82" t="s">
        <v>0</v>
      </c>
      <c r="B8" s="82"/>
      <c r="C8" s="82"/>
      <c r="D8" s="82"/>
      <c r="E8" s="82"/>
      <c r="F8" s="82"/>
      <c r="G8" s="3"/>
      <c r="H8" s="3"/>
    </row>
    <row r="9" spans="1:8" ht="15.75" x14ac:dyDescent="0.25">
      <c r="A9" s="82" t="s">
        <v>1</v>
      </c>
      <c r="B9" s="82"/>
      <c r="C9" s="82"/>
      <c r="D9" s="82"/>
      <c r="E9" s="82"/>
      <c r="F9" s="82"/>
      <c r="G9" s="3"/>
      <c r="H9" s="3"/>
    </row>
    <row r="10" spans="1:8" ht="15.75" x14ac:dyDescent="0.25">
      <c r="A10" s="82" t="s">
        <v>2</v>
      </c>
      <c r="B10" s="82"/>
      <c r="C10" s="82"/>
      <c r="D10" s="82"/>
      <c r="E10" s="82"/>
      <c r="F10" s="82"/>
      <c r="G10" s="3"/>
      <c r="H10" s="3"/>
    </row>
    <row r="11" spans="1:8" ht="15.75" x14ac:dyDescent="0.25">
      <c r="A11" s="57"/>
      <c r="B11" s="57"/>
      <c r="C11" s="57"/>
      <c r="D11" s="57"/>
      <c r="E11" s="57"/>
      <c r="F11" s="57"/>
      <c r="G11" s="3"/>
      <c r="H11" s="3"/>
    </row>
    <row r="12" spans="1:8" ht="15.75" x14ac:dyDescent="0.25">
      <c r="A12" s="57"/>
      <c r="B12" s="57"/>
      <c r="C12" s="57"/>
      <c r="D12" s="57"/>
      <c r="E12" s="57"/>
      <c r="F12" s="57"/>
      <c r="G12" s="3"/>
      <c r="H12" s="3"/>
    </row>
    <row r="13" spans="1:8" ht="15.75" x14ac:dyDescent="0.25">
      <c r="A13" s="9"/>
      <c r="B13" s="9"/>
      <c r="C13" s="9"/>
      <c r="D13" s="17"/>
      <c r="E13" s="18"/>
      <c r="F13" s="32" t="s">
        <v>3</v>
      </c>
      <c r="G13" s="3"/>
      <c r="H13" s="3"/>
    </row>
    <row r="14" spans="1:8" x14ac:dyDescent="0.25">
      <c r="A14" s="51" t="s">
        <v>177</v>
      </c>
      <c r="B14" s="51"/>
      <c r="C14" s="19"/>
      <c r="D14" s="10"/>
      <c r="E14" s="20"/>
      <c r="F14" s="49"/>
      <c r="G14" s="3"/>
      <c r="H14" s="3"/>
    </row>
    <row r="15" spans="1:8" ht="15.75" thickBot="1" x14ac:dyDescent="0.3">
      <c r="A15" s="51" t="s">
        <v>176</v>
      </c>
      <c r="B15" s="51"/>
      <c r="C15" s="19"/>
      <c r="D15" s="10"/>
      <c r="E15" s="20"/>
      <c r="F15" s="50">
        <v>383883443</v>
      </c>
      <c r="G15" s="3"/>
      <c r="H15" s="3"/>
    </row>
    <row r="16" spans="1:8" ht="15.75" thickBot="1" x14ac:dyDescent="0.3">
      <c r="A16" s="19" t="s">
        <v>4</v>
      </c>
      <c r="B16" s="19"/>
      <c r="C16" s="9"/>
      <c r="D16" s="17"/>
      <c r="E16" s="20"/>
      <c r="F16" s="48">
        <v>383883443</v>
      </c>
      <c r="G16" s="3"/>
      <c r="H16" s="3"/>
    </row>
    <row r="17" spans="1:7" ht="16.5" thickTop="1" x14ac:dyDescent="0.25">
      <c r="A17" s="19"/>
      <c r="B17" s="9"/>
      <c r="C17" s="9"/>
      <c r="D17" s="17"/>
      <c r="E17" s="20"/>
      <c r="F17" s="27"/>
      <c r="G17" s="3"/>
    </row>
    <row r="18" spans="1:7" ht="15.75" x14ac:dyDescent="0.25">
      <c r="A18" s="83" t="s">
        <v>5</v>
      </c>
      <c r="B18" s="83"/>
      <c r="C18" s="83"/>
      <c r="D18" s="83"/>
      <c r="E18" s="83"/>
      <c r="F18" s="27"/>
      <c r="G18" s="30"/>
    </row>
    <row r="19" spans="1:7" ht="15.75" x14ac:dyDescent="0.25">
      <c r="A19" s="35" t="s">
        <v>6</v>
      </c>
      <c r="B19" s="35" t="s">
        <v>7</v>
      </c>
      <c r="C19" s="35" t="s">
        <v>8</v>
      </c>
      <c r="D19" s="36" t="s">
        <v>9</v>
      </c>
      <c r="E19" s="37">
        <v>2014</v>
      </c>
      <c r="F19" s="18"/>
      <c r="G19" s="30"/>
    </row>
    <row r="20" spans="1:7" ht="15.75" x14ac:dyDescent="0.25">
      <c r="A20" s="38" t="s">
        <v>10</v>
      </c>
      <c r="B20" s="39"/>
      <c r="C20" s="39"/>
      <c r="D20" s="40" t="s">
        <v>11</v>
      </c>
      <c r="E20" s="41">
        <f>E21+E25+E29+E33</f>
        <v>22690444.34</v>
      </c>
      <c r="F20" s="18"/>
      <c r="G20" s="54"/>
    </row>
    <row r="21" spans="1:7" x14ac:dyDescent="0.25">
      <c r="A21" s="13"/>
      <c r="B21" s="6" t="s">
        <v>12</v>
      </c>
      <c r="C21" s="13"/>
      <c r="D21" s="21" t="s">
        <v>13</v>
      </c>
      <c r="E21" s="24">
        <f>E22+E23+E24</f>
        <v>18037017</v>
      </c>
      <c r="F21" s="18"/>
      <c r="G21" s="30"/>
    </row>
    <row r="22" spans="1:7" x14ac:dyDescent="0.25">
      <c r="A22" s="13"/>
      <c r="B22" s="13">
        <v>111</v>
      </c>
      <c r="C22" s="13" t="s">
        <v>14</v>
      </c>
      <c r="D22" s="7" t="s">
        <v>15</v>
      </c>
      <c r="E22" s="25">
        <v>14554833.5</v>
      </c>
      <c r="F22" s="52"/>
      <c r="G22" s="30"/>
    </row>
    <row r="23" spans="1:7" x14ac:dyDescent="0.25">
      <c r="A23" s="13"/>
      <c r="B23" s="13">
        <v>121</v>
      </c>
      <c r="C23" s="13" t="s">
        <v>16</v>
      </c>
      <c r="D23" s="7" t="s">
        <v>17</v>
      </c>
      <c r="E23" s="25">
        <v>3199656</v>
      </c>
      <c r="F23" s="52"/>
      <c r="G23" s="30"/>
    </row>
    <row r="24" spans="1:7" x14ac:dyDescent="0.25">
      <c r="A24" s="13"/>
      <c r="B24" s="13">
        <v>112</v>
      </c>
      <c r="C24" s="13" t="s">
        <v>18</v>
      </c>
      <c r="D24" s="7" t="s">
        <v>19</v>
      </c>
      <c r="E24" s="25">
        <v>282527.5</v>
      </c>
      <c r="F24" s="52"/>
      <c r="G24" s="30"/>
    </row>
    <row r="25" spans="1:7" x14ac:dyDescent="0.25">
      <c r="A25" s="6"/>
      <c r="B25" s="6"/>
      <c r="C25" s="6"/>
      <c r="D25" s="21" t="s">
        <v>20</v>
      </c>
      <c r="E25" s="24">
        <f>E26+E27+E28</f>
        <v>912000</v>
      </c>
      <c r="F25" s="18"/>
      <c r="G25" s="30"/>
    </row>
    <row r="26" spans="1:7" x14ac:dyDescent="0.25">
      <c r="A26" s="6"/>
      <c r="B26" s="6"/>
      <c r="C26" s="13" t="s">
        <v>21</v>
      </c>
      <c r="D26" s="7" t="s">
        <v>22</v>
      </c>
      <c r="E26" s="25">
        <v>0</v>
      </c>
      <c r="F26" s="18"/>
      <c r="G26" s="30"/>
    </row>
    <row r="27" spans="1:7" x14ac:dyDescent="0.25">
      <c r="A27" s="13"/>
      <c r="B27" s="13"/>
      <c r="C27" s="13" t="s">
        <v>23</v>
      </c>
      <c r="D27" s="7" t="s">
        <v>24</v>
      </c>
      <c r="E27" s="25">
        <v>912000</v>
      </c>
      <c r="F27" s="18"/>
      <c r="G27" s="30"/>
    </row>
    <row r="28" spans="1:7" x14ac:dyDescent="0.25">
      <c r="A28" s="13"/>
      <c r="B28" s="13"/>
      <c r="C28" s="13" t="s">
        <v>25</v>
      </c>
      <c r="D28" s="7" t="s">
        <v>26</v>
      </c>
      <c r="E28" s="25">
        <v>0</v>
      </c>
      <c r="F28" s="18"/>
      <c r="G28" s="30"/>
    </row>
    <row r="29" spans="1:7" x14ac:dyDescent="0.25">
      <c r="A29" s="13"/>
      <c r="B29" s="13" t="s">
        <v>12</v>
      </c>
      <c r="C29" s="13"/>
      <c r="D29" s="21" t="s">
        <v>27</v>
      </c>
      <c r="E29" s="24">
        <f>E30+E31+E32</f>
        <v>2516574.2199999997</v>
      </c>
      <c r="F29" s="18"/>
      <c r="G29" s="30"/>
    </row>
    <row r="30" spans="1:7" x14ac:dyDescent="0.25">
      <c r="A30" s="13"/>
      <c r="B30" s="13">
        <v>191</v>
      </c>
      <c r="C30" s="13" t="s">
        <v>28</v>
      </c>
      <c r="D30" s="7" t="s">
        <v>29</v>
      </c>
      <c r="E30" s="25">
        <v>1144703.48</v>
      </c>
      <c r="F30" s="18"/>
      <c r="G30" s="30"/>
    </row>
    <row r="31" spans="1:7" x14ac:dyDescent="0.25">
      <c r="A31" s="13"/>
      <c r="B31" s="13">
        <v>192</v>
      </c>
      <c r="C31" s="13" t="s">
        <v>30</v>
      </c>
      <c r="D31" s="17" t="s">
        <v>31</v>
      </c>
      <c r="E31" s="25">
        <v>1245951.92</v>
      </c>
      <c r="F31" s="18"/>
      <c r="G31" s="30"/>
    </row>
    <row r="32" spans="1:7" x14ac:dyDescent="0.25">
      <c r="A32" s="13"/>
      <c r="B32" s="13">
        <v>193</v>
      </c>
      <c r="C32" s="13" t="s">
        <v>32</v>
      </c>
      <c r="D32" s="17" t="s">
        <v>33</v>
      </c>
      <c r="E32" s="25">
        <v>125918.82</v>
      </c>
      <c r="F32" s="18"/>
      <c r="G32" s="30"/>
    </row>
    <row r="33" spans="1:8" x14ac:dyDescent="0.25">
      <c r="A33" s="6"/>
      <c r="B33" s="6" t="s">
        <v>12</v>
      </c>
      <c r="C33" s="6"/>
      <c r="D33" s="21" t="s">
        <v>34</v>
      </c>
      <c r="E33" s="24">
        <f>E34+E35+E36+E37+E38+E39+E40</f>
        <v>1224853.1200000001</v>
      </c>
      <c r="F33" s="18"/>
      <c r="G33" s="30"/>
      <c r="H33" s="2"/>
    </row>
    <row r="34" spans="1:8" x14ac:dyDescent="0.25">
      <c r="A34" s="13"/>
      <c r="B34" s="13">
        <v>211</v>
      </c>
      <c r="C34" s="13" t="s">
        <v>35</v>
      </c>
      <c r="D34" s="17" t="s">
        <v>36</v>
      </c>
      <c r="E34" s="25">
        <v>0</v>
      </c>
      <c r="F34" s="18"/>
      <c r="G34" s="30"/>
      <c r="H34" s="2"/>
    </row>
    <row r="35" spans="1:8" x14ac:dyDescent="0.25">
      <c r="A35" s="13"/>
      <c r="B35" s="13">
        <v>212</v>
      </c>
      <c r="C35" s="13" t="s">
        <v>37</v>
      </c>
      <c r="D35" s="7" t="s">
        <v>38</v>
      </c>
      <c r="E35" s="25">
        <v>0</v>
      </c>
      <c r="F35" s="18"/>
      <c r="G35" s="30"/>
      <c r="H35" s="2"/>
    </row>
    <row r="36" spans="1:8" x14ac:dyDescent="0.25">
      <c r="A36" s="13"/>
      <c r="B36" s="13">
        <v>213</v>
      </c>
      <c r="C36" s="13" t="s">
        <v>39</v>
      </c>
      <c r="D36" s="17" t="s">
        <v>40</v>
      </c>
      <c r="E36" s="25">
        <v>460113.42</v>
      </c>
      <c r="F36" s="18"/>
      <c r="G36" s="30"/>
      <c r="H36" s="2"/>
    </row>
    <row r="37" spans="1:8" x14ac:dyDescent="0.25">
      <c r="A37" s="13"/>
      <c r="B37" s="13">
        <v>215</v>
      </c>
      <c r="C37" s="13" t="s">
        <v>41</v>
      </c>
      <c r="D37" s="7" t="s">
        <v>42</v>
      </c>
      <c r="E37" s="25">
        <v>388274.13</v>
      </c>
      <c r="F37" s="18"/>
      <c r="G37" s="30"/>
      <c r="H37" s="2"/>
    </row>
    <row r="38" spans="1:8" x14ac:dyDescent="0.25">
      <c r="A38" s="13"/>
      <c r="B38" s="13">
        <v>221</v>
      </c>
      <c r="C38" s="13" t="s">
        <v>43</v>
      </c>
      <c r="D38" s="7" t="s">
        <v>44</v>
      </c>
      <c r="E38" s="25">
        <v>376465.57</v>
      </c>
      <c r="F38" s="18"/>
      <c r="G38" s="30"/>
      <c r="H38" s="2"/>
    </row>
    <row r="39" spans="1:8" x14ac:dyDescent="0.25">
      <c r="A39" s="13"/>
      <c r="B39" s="13">
        <v>222</v>
      </c>
      <c r="C39" s="13" t="s">
        <v>45</v>
      </c>
      <c r="D39" s="7" t="s">
        <v>46</v>
      </c>
      <c r="E39" s="25">
        <v>0</v>
      </c>
      <c r="F39" s="18"/>
      <c r="G39" s="30"/>
      <c r="H39" s="2"/>
    </row>
    <row r="40" spans="1:8" x14ac:dyDescent="0.25">
      <c r="A40" s="13"/>
      <c r="B40" s="13">
        <v>224</v>
      </c>
      <c r="C40" s="13" t="s">
        <v>47</v>
      </c>
      <c r="D40" s="7" t="s">
        <v>48</v>
      </c>
      <c r="E40" s="25">
        <v>0</v>
      </c>
      <c r="F40" s="18"/>
      <c r="G40" s="30"/>
      <c r="H40" s="2"/>
    </row>
    <row r="41" spans="1:8" x14ac:dyDescent="0.25">
      <c r="A41" s="13"/>
      <c r="B41" s="13"/>
      <c r="C41" s="13"/>
      <c r="D41" s="10" t="s">
        <v>49</v>
      </c>
      <c r="E41" s="25"/>
      <c r="F41" s="74">
        <f>E20</f>
        <v>22690444.34</v>
      </c>
      <c r="G41" s="30"/>
      <c r="H41" s="2"/>
    </row>
    <row r="42" spans="1:8" ht="15.75" x14ac:dyDescent="0.25">
      <c r="A42" s="13"/>
      <c r="B42" s="13" t="s">
        <v>50</v>
      </c>
      <c r="C42" s="13"/>
      <c r="D42" s="85" t="s">
        <v>51</v>
      </c>
      <c r="E42" s="84">
        <f>E43+E44</f>
        <v>85000</v>
      </c>
      <c r="F42" s="18"/>
      <c r="G42" s="30"/>
      <c r="H42" s="2"/>
    </row>
    <row r="43" spans="1:8" x14ac:dyDescent="0.25">
      <c r="A43" s="13"/>
      <c r="B43" s="13">
        <v>231</v>
      </c>
      <c r="C43" s="13" t="s">
        <v>52</v>
      </c>
      <c r="D43" s="7" t="s">
        <v>53</v>
      </c>
      <c r="E43" s="25">
        <v>85000</v>
      </c>
      <c r="F43" s="18"/>
      <c r="G43" s="30"/>
      <c r="H43" s="2"/>
    </row>
    <row r="44" spans="1:8" x14ac:dyDescent="0.25">
      <c r="A44" s="13"/>
      <c r="B44" s="13">
        <v>232</v>
      </c>
      <c r="C44" s="13" t="s">
        <v>54</v>
      </c>
      <c r="D44" s="17" t="s">
        <v>55</v>
      </c>
      <c r="E44" s="25">
        <v>0</v>
      </c>
      <c r="F44" s="18"/>
      <c r="G44" s="30"/>
      <c r="H44" s="2"/>
    </row>
    <row r="45" spans="1:8" x14ac:dyDescent="0.25">
      <c r="A45" s="11"/>
      <c r="B45" s="11" t="s">
        <v>56</v>
      </c>
      <c r="C45" s="11"/>
      <c r="D45" s="87" t="s">
        <v>57</v>
      </c>
      <c r="E45" s="88">
        <f>E46+E47</f>
        <v>0</v>
      </c>
      <c r="F45" s="18"/>
      <c r="G45" s="24"/>
      <c r="H45" s="3"/>
    </row>
    <row r="46" spans="1:8" x14ac:dyDescent="0.25">
      <c r="A46" s="11"/>
      <c r="B46" s="22">
        <v>241</v>
      </c>
      <c r="C46" s="22" t="s">
        <v>58</v>
      </c>
      <c r="D46" s="17" t="s">
        <v>59</v>
      </c>
      <c r="E46" s="25">
        <v>0</v>
      </c>
      <c r="F46" s="18"/>
      <c r="G46" s="30"/>
      <c r="H46" s="3"/>
    </row>
    <row r="47" spans="1:8" x14ac:dyDescent="0.25">
      <c r="A47" s="11"/>
      <c r="B47" s="22">
        <v>242</v>
      </c>
      <c r="C47" s="22" t="s">
        <v>60</v>
      </c>
      <c r="D47" s="28" t="s">
        <v>61</v>
      </c>
      <c r="E47" s="25">
        <v>0</v>
      </c>
      <c r="F47" s="18"/>
      <c r="G47" s="30"/>
      <c r="H47" s="3"/>
    </row>
    <row r="48" spans="1:8" x14ac:dyDescent="0.25">
      <c r="A48" s="11"/>
      <c r="B48" s="11">
        <v>25</v>
      </c>
      <c r="C48" s="11"/>
      <c r="D48" s="87" t="s">
        <v>62</v>
      </c>
      <c r="E48" s="88">
        <f>E49+E50</f>
        <v>0</v>
      </c>
      <c r="F48" s="18"/>
      <c r="G48" s="24"/>
      <c r="H48" s="3"/>
    </row>
    <row r="49" spans="1:8" x14ac:dyDescent="0.25">
      <c r="A49" s="14"/>
      <c r="B49" s="14">
        <v>251</v>
      </c>
      <c r="C49" s="14" t="s">
        <v>63</v>
      </c>
      <c r="D49" s="17" t="s">
        <v>64</v>
      </c>
      <c r="E49" s="25">
        <v>0</v>
      </c>
      <c r="F49" s="18"/>
      <c r="G49" s="30"/>
      <c r="H49" s="3"/>
    </row>
    <row r="50" spans="1:8" x14ac:dyDescent="0.25">
      <c r="A50" s="14"/>
      <c r="B50" s="14">
        <v>254</v>
      </c>
      <c r="C50" s="22" t="s">
        <v>65</v>
      </c>
      <c r="D50" s="28" t="s">
        <v>66</v>
      </c>
      <c r="E50" s="25">
        <v>0</v>
      </c>
      <c r="F50" s="18"/>
      <c r="G50" s="30"/>
      <c r="H50" s="3"/>
    </row>
    <row r="51" spans="1:8" x14ac:dyDescent="0.25">
      <c r="A51" s="11"/>
      <c r="B51" s="11">
        <v>26</v>
      </c>
      <c r="C51" s="11"/>
      <c r="D51" s="87" t="s">
        <v>67</v>
      </c>
      <c r="E51" s="88">
        <f>E52+E53+E54</f>
        <v>1641820.86</v>
      </c>
      <c r="F51" s="18"/>
      <c r="G51" s="24"/>
      <c r="H51" s="3"/>
    </row>
    <row r="52" spans="1:8" x14ac:dyDescent="0.25">
      <c r="A52" s="11"/>
      <c r="B52" s="11">
        <v>261</v>
      </c>
      <c r="C52" s="22" t="s">
        <v>68</v>
      </c>
      <c r="D52" s="17" t="s">
        <v>69</v>
      </c>
      <c r="E52" s="25">
        <v>0</v>
      </c>
      <c r="F52" s="18"/>
      <c r="G52" s="24"/>
      <c r="H52" s="3"/>
    </row>
    <row r="53" spans="1:8" x14ac:dyDescent="0.25">
      <c r="A53" s="14"/>
      <c r="B53" s="14">
        <v>272</v>
      </c>
      <c r="C53" s="22" t="s">
        <v>70</v>
      </c>
      <c r="D53" s="28" t="s">
        <v>71</v>
      </c>
      <c r="E53" s="25">
        <v>0</v>
      </c>
      <c r="F53" s="18"/>
      <c r="G53" s="30"/>
      <c r="H53" s="3"/>
    </row>
    <row r="54" spans="1:8" x14ac:dyDescent="0.25">
      <c r="A54" s="14"/>
      <c r="B54" s="14">
        <v>273</v>
      </c>
      <c r="C54" s="22" t="s">
        <v>72</v>
      </c>
      <c r="D54" s="28" t="s">
        <v>73</v>
      </c>
      <c r="E54" s="25">
        <v>1641820.86</v>
      </c>
      <c r="F54" s="18"/>
      <c r="G54" s="30"/>
      <c r="H54" s="3"/>
    </row>
    <row r="55" spans="1:8" x14ac:dyDescent="0.25">
      <c r="A55" s="11"/>
      <c r="B55" s="11">
        <v>27</v>
      </c>
      <c r="C55" s="11"/>
      <c r="D55" s="87" t="s">
        <v>74</v>
      </c>
      <c r="E55" s="88">
        <f>E56+E57</f>
        <v>489952.52</v>
      </c>
      <c r="F55" s="20"/>
      <c r="G55" s="53"/>
      <c r="H55" s="26"/>
    </row>
    <row r="56" spans="1:8" x14ac:dyDescent="0.25">
      <c r="A56" s="14"/>
      <c r="B56" s="14">
        <v>281</v>
      </c>
      <c r="C56" s="22" t="s">
        <v>75</v>
      </c>
      <c r="D56" s="28" t="s">
        <v>76</v>
      </c>
      <c r="E56" s="25">
        <v>0</v>
      </c>
      <c r="F56" s="18"/>
      <c r="G56" s="30"/>
      <c r="H56" s="3"/>
    </row>
    <row r="57" spans="1:8" x14ac:dyDescent="0.25">
      <c r="A57" s="14"/>
      <c r="B57" s="14">
        <v>282</v>
      </c>
      <c r="C57" s="22" t="s">
        <v>77</v>
      </c>
      <c r="D57" s="28" t="s">
        <v>78</v>
      </c>
      <c r="E57" s="25">
        <v>489952.52</v>
      </c>
      <c r="F57" s="18"/>
      <c r="G57" s="30"/>
      <c r="H57" s="2"/>
    </row>
    <row r="58" spans="1:8" x14ac:dyDescent="0.25">
      <c r="A58" s="11"/>
      <c r="B58" s="11">
        <v>28</v>
      </c>
      <c r="C58" s="11"/>
      <c r="D58" s="87" t="s">
        <v>79</v>
      </c>
      <c r="E58" s="88">
        <f>E59+E60+E61+E62+E63+E64</f>
        <v>1043376</v>
      </c>
      <c r="F58" s="18"/>
      <c r="G58" s="30"/>
      <c r="H58" s="2"/>
    </row>
    <row r="59" spans="1:8" x14ac:dyDescent="0.25">
      <c r="A59" s="14"/>
      <c r="B59" s="14">
        <v>292</v>
      </c>
      <c r="C59" s="22" t="s">
        <v>80</v>
      </c>
      <c r="D59" s="17" t="s">
        <v>81</v>
      </c>
      <c r="E59" s="25">
        <v>0</v>
      </c>
      <c r="F59" s="18"/>
      <c r="G59" s="30"/>
      <c r="H59" s="2"/>
    </row>
    <row r="60" spans="1:8" x14ac:dyDescent="0.25">
      <c r="A60" s="14"/>
      <c r="B60" s="14">
        <v>223</v>
      </c>
      <c r="C60" s="22" t="s">
        <v>82</v>
      </c>
      <c r="D60" s="28" t="s">
        <v>83</v>
      </c>
      <c r="E60" s="25">
        <v>0</v>
      </c>
      <c r="F60" s="18"/>
      <c r="G60" s="30"/>
      <c r="H60" s="2"/>
    </row>
    <row r="61" spans="1:8" s="2" customFormat="1" x14ac:dyDescent="0.25">
      <c r="A61" s="14"/>
      <c r="B61" s="14"/>
      <c r="C61" s="22" t="s">
        <v>172</v>
      </c>
      <c r="D61" s="28" t="s">
        <v>173</v>
      </c>
      <c r="E61" s="25">
        <v>317700</v>
      </c>
      <c r="F61" s="18"/>
      <c r="G61" s="30"/>
    </row>
    <row r="62" spans="1:8" x14ac:dyDescent="0.25">
      <c r="A62" s="14"/>
      <c r="B62" s="14">
        <v>296</v>
      </c>
      <c r="C62" s="22" t="s">
        <v>84</v>
      </c>
      <c r="D62" s="28" t="s">
        <v>85</v>
      </c>
      <c r="E62" s="25">
        <v>725676</v>
      </c>
      <c r="F62" s="18"/>
      <c r="G62" s="30"/>
      <c r="H62" s="2"/>
    </row>
    <row r="63" spans="1:8" x14ac:dyDescent="0.25">
      <c r="A63" s="14"/>
      <c r="B63" s="14">
        <v>297</v>
      </c>
      <c r="C63" s="22" t="s">
        <v>86</v>
      </c>
      <c r="D63" s="28" t="s">
        <v>87</v>
      </c>
      <c r="E63" s="25">
        <v>0</v>
      </c>
      <c r="F63" s="18"/>
      <c r="G63" s="30"/>
      <c r="H63" s="2"/>
    </row>
    <row r="64" spans="1:8" x14ac:dyDescent="0.25">
      <c r="A64" s="14"/>
      <c r="B64" s="14"/>
      <c r="C64" s="22" t="s">
        <v>88</v>
      </c>
      <c r="D64" s="28" t="s">
        <v>89</v>
      </c>
      <c r="E64" s="25">
        <v>0</v>
      </c>
      <c r="F64" s="18"/>
      <c r="G64" s="30"/>
      <c r="H64" s="2"/>
    </row>
    <row r="65" spans="1:8" x14ac:dyDescent="0.25">
      <c r="A65" s="14"/>
      <c r="B65" s="14"/>
      <c r="C65" s="14"/>
      <c r="D65" s="10" t="s">
        <v>90</v>
      </c>
      <c r="E65" s="25"/>
      <c r="F65" s="74">
        <f>E42+E45+E48+E51+E55+E58</f>
        <v>3260149.38</v>
      </c>
      <c r="G65" s="30"/>
      <c r="H65" s="2"/>
    </row>
    <row r="66" spans="1:8" ht="15.75" x14ac:dyDescent="0.25">
      <c r="A66" s="42" t="s">
        <v>91</v>
      </c>
      <c r="B66" s="44"/>
      <c r="C66" s="44"/>
      <c r="D66" s="43" t="s">
        <v>92</v>
      </c>
      <c r="E66" s="41"/>
      <c r="F66" s="18"/>
      <c r="G66" s="30"/>
      <c r="H66" s="2"/>
    </row>
    <row r="67" spans="1:8" x14ac:dyDescent="0.25">
      <c r="A67" s="11"/>
      <c r="B67" s="11">
        <v>31</v>
      </c>
      <c r="C67" s="11"/>
      <c r="D67" s="10" t="s">
        <v>93</v>
      </c>
      <c r="E67" s="24">
        <f>E68+E69</f>
        <v>558433.26</v>
      </c>
      <c r="F67" s="18"/>
      <c r="G67" s="30"/>
      <c r="H67" s="2"/>
    </row>
    <row r="68" spans="1:8" x14ac:dyDescent="0.25">
      <c r="A68" s="14"/>
      <c r="B68" s="14">
        <v>311</v>
      </c>
      <c r="C68" s="22" t="s">
        <v>94</v>
      </c>
      <c r="D68" s="17" t="s">
        <v>95</v>
      </c>
      <c r="E68" s="25">
        <v>558433.26</v>
      </c>
      <c r="F68" s="18"/>
      <c r="G68" s="3"/>
      <c r="H68" s="2"/>
    </row>
    <row r="69" spans="1:8" x14ac:dyDescent="0.25">
      <c r="A69" s="14"/>
      <c r="B69" s="14">
        <v>313</v>
      </c>
      <c r="C69" s="22" t="s">
        <v>96</v>
      </c>
      <c r="D69" s="17" t="s">
        <v>97</v>
      </c>
      <c r="E69" s="25">
        <v>0</v>
      </c>
      <c r="F69" s="18"/>
      <c r="G69" s="3"/>
      <c r="H69" s="2"/>
    </row>
    <row r="70" spans="1:8" x14ac:dyDescent="0.25">
      <c r="A70" s="11"/>
      <c r="B70" s="11">
        <v>32</v>
      </c>
      <c r="C70" s="11"/>
      <c r="D70" s="87" t="s">
        <v>98</v>
      </c>
      <c r="E70" s="88">
        <f>E71</f>
        <v>0</v>
      </c>
      <c r="F70" s="20"/>
      <c r="G70" s="26"/>
      <c r="H70" s="26"/>
    </row>
    <row r="71" spans="1:8" x14ac:dyDescent="0.25">
      <c r="A71" s="14"/>
      <c r="B71" s="14">
        <v>323</v>
      </c>
      <c r="C71" s="22" t="s">
        <v>99</v>
      </c>
      <c r="D71" s="28" t="s">
        <v>100</v>
      </c>
      <c r="E71" s="25">
        <v>0</v>
      </c>
      <c r="F71" s="18"/>
      <c r="G71" s="3"/>
      <c r="H71" s="3"/>
    </row>
    <row r="72" spans="1:8" x14ac:dyDescent="0.25">
      <c r="A72" s="11"/>
      <c r="B72" s="11">
        <v>33</v>
      </c>
      <c r="C72" s="11"/>
      <c r="D72" s="87" t="s">
        <v>101</v>
      </c>
      <c r="E72" s="88">
        <f>E73+E74+E75+E76</f>
        <v>2040000</v>
      </c>
      <c r="F72" s="18"/>
      <c r="G72" s="30"/>
      <c r="H72" s="3"/>
    </row>
    <row r="73" spans="1:8" x14ac:dyDescent="0.25">
      <c r="A73" s="11"/>
      <c r="B73" s="11">
        <v>331</v>
      </c>
      <c r="C73" s="22" t="s">
        <v>102</v>
      </c>
      <c r="D73" s="17" t="s">
        <v>103</v>
      </c>
      <c r="E73" s="25">
        <v>0</v>
      </c>
      <c r="F73" s="18"/>
      <c r="G73" s="30"/>
      <c r="H73" s="3"/>
    </row>
    <row r="74" spans="1:8" x14ac:dyDescent="0.25">
      <c r="A74" s="14"/>
      <c r="B74" s="14">
        <v>332</v>
      </c>
      <c r="C74" s="22" t="s">
        <v>104</v>
      </c>
      <c r="D74" s="17" t="s">
        <v>105</v>
      </c>
      <c r="E74" s="25">
        <v>0</v>
      </c>
      <c r="F74" s="18"/>
      <c r="G74" s="30"/>
      <c r="H74" s="3"/>
    </row>
    <row r="75" spans="1:8" x14ac:dyDescent="0.25">
      <c r="A75" s="14"/>
      <c r="B75" s="14">
        <v>333</v>
      </c>
      <c r="C75" s="22" t="s">
        <v>106</v>
      </c>
      <c r="D75" s="28" t="s">
        <v>107</v>
      </c>
      <c r="E75" s="25">
        <v>0</v>
      </c>
      <c r="F75" s="18"/>
      <c r="G75" s="30"/>
      <c r="H75" s="3"/>
    </row>
    <row r="76" spans="1:8" x14ac:dyDescent="0.25">
      <c r="A76" s="14"/>
      <c r="B76" s="14">
        <v>336</v>
      </c>
      <c r="C76" s="22" t="s">
        <v>108</v>
      </c>
      <c r="D76" s="28" t="s">
        <v>109</v>
      </c>
      <c r="E76" s="25">
        <v>2040000</v>
      </c>
      <c r="F76" s="18"/>
      <c r="G76" s="30"/>
      <c r="H76" s="3"/>
    </row>
    <row r="77" spans="1:8" x14ac:dyDescent="0.25">
      <c r="A77" s="14"/>
      <c r="B77" s="11">
        <v>34</v>
      </c>
      <c r="C77" s="11"/>
      <c r="D77" s="87" t="s">
        <v>110</v>
      </c>
      <c r="E77" s="88">
        <f>E78</f>
        <v>0</v>
      </c>
      <c r="F77" s="18"/>
      <c r="G77" s="30"/>
      <c r="H77" s="3"/>
    </row>
    <row r="78" spans="1:8" x14ac:dyDescent="0.25">
      <c r="A78" s="14"/>
      <c r="B78" s="14">
        <v>343</v>
      </c>
      <c r="C78" s="22" t="s">
        <v>111</v>
      </c>
      <c r="D78" s="28" t="s">
        <v>112</v>
      </c>
      <c r="E78" s="25">
        <v>0</v>
      </c>
      <c r="F78" s="18"/>
      <c r="G78" s="30"/>
      <c r="H78" s="3"/>
    </row>
    <row r="79" spans="1:8" ht="15.75" x14ac:dyDescent="0.25">
      <c r="A79" s="14"/>
      <c r="B79" s="14">
        <v>35</v>
      </c>
      <c r="C79" s="14"/>
      <c r="D79" s="56" t="s">
        <v>113</v>
      </c>
      <c r="E79" s="24">
        <f>E80+E81+E82</f>
        <v>0</v>
      </c>
      <c r="F79" s="18"/>
      <c r="G79" s="30"/>
      <c r="H79" s="3"/>
    </row>
    <row r="80" spans="1:8" x14ac:dyDescent="0.25">
      <c r="A80" s="14"/>
      <c r="B80" s="14">
        <v>353</v>
      </c>
      <c r="C80" s="22" t="s">
        <v>114</v>
      </c>
      <c r="D80" s="28" t="s">
        <v>115</v>
      </c>
      <c r="E80" s="25">
        <v>0</v>
      </c>
      <c r="F80" s="18"/>
      <c r="G80" s="30"/>
      <c r="H80" s="3"/>
    </row>
    <row r="81" spans="1:8" x14ac:dyDescent="0.25">
      <c r="A81" s="14"/>
      <c r="B81" s="14">
        <v>354</v>
      </c>
      <c r="C81" s="22" t="s">
        <v>116</v>
      </c>
      <c r="D81" s="28" t="s">
        <v>117</v>
      </c>
      <c r="E81" s="25">
        <v>0</v>
      </c>
      <c r="F81" s="18"/>
      <c r="G81" s="30"/>
      <c r="H81" s="3"/>
    </row>
    <row r="82" spans="1:8" x14ac:dyDescent="0.25">
      <c r="A82" s="14"/>
      <c r="B82" s="14">
        <v>355</v>
      </c>
      <c r="C82" s="22" t="s">
        <v>118</v>
      </c>
      <c r="D82" s="28" t="s">
        <v>119</v>
      </c>
      <c r="E82" s="25">
        <v>0</v>
      </c>
      <c r="F82" s="18"/>
      <c r="G82" s="30"/>
      <c r="H82" s="3"/>
    </row>
    <row r="83" spans="1:8" x14ac:dyDescent="0.25">
      <c r="A83" s="14"/>
      <c r="B83" s="11">
        <v>36</v>
      </c>
      <c r="C83" s="14"/>
      <c r="D83" s="87" t="s">
        <v>120</v>
      </c>
      <c r="E83" s="88">
        <f>E84+E85+E86</f>
        <v>0</v>
      </c>
      <c r="F83" s="18"/>
      <c r="G83" s="30"/>
      <c r="H83" s="3"/>
    </row>
    <row r="84" spans="1:8" x14ac:dyDescent="0.25">
      <c r="A84" s="22"/>
      <c r="B84" s="22">
        <v>363</v>
      </c>
      <c r="C84" s="22" t="s">
        <v>121</v>
      </c>
      <c r="D84" s="28" t="s">
        <v>122</v>
      </c>
      <c r="E84" s="25">
        <v>0</v>
      </c>
      <c r="F84" s="18"/>
      <c r="G84" s="30"/>
      <c r="H84" s="3"/>
    </row>
    <row r="85" spans="1:8" x14ac:dyDescent="0.25">
      <c r="A85" s="22"/>
      <c r="B85" s="22">
        <v>362</v>
      </c>
      <c r="C85" s="22" t="s">
        <v>123</v>
      </c>
      <c r="D85" s="28" t="s">
        <v>124</v>
      </c>
      <c r="E85" s="25">
        <v>0</v>
      </c>
      <c r="F85" s="18"/>
      <c r="G85" s="30"/>
      <c r="H85" s="3"/>
    </row>
    <row r="86" spans="1:8" x14ac:dyDescent="0.25">
      <c r="A86" s="14"/>
      <c r="B86" s="14">
        <v>365</v>
      </c>
      <c r="C86" s="22" t="s">
        <v>125</v>
      </c>
      <c r="D86" s="28" t="s">
        <v>126</v>
      </c>
      <c r="E86" s="25">
        <v>0</v>
      </c>
      <c r="F86" s="18"/>
      <c r="G86" s="30"/>
      <c r="H86" s="3"/>
    </row>
    <row r="87" spans="1:8" ht="35.25" customHeight="1" x14ac:dyDescent="0.25">
      <c r="A87" s="14"/>
      <c r="B87" s="14">
        <v>37</v>
      </c>
      <c r="C87" s="22"/>
      <c r="D87" s="86" t="s">
        <v>127</v>
      </c>
      <c r="E87" s="70">
        <f>E88</f>
        <v>340000</v>
      </c>
      <c r="F87" s="18"/>
      <c r="G87" s="30"/>
      <c r="H87" s="3"/>
    </row>
    <row r="88" spans="1:8" ht="39" x14ac:dyDescent="0.25">
      <c r="A88" s="14"/>
      <c r="B88" s="14">
        <v>341</v>
      </c>
      <c r="C88" s="22" t="s">
        <v>128</v>
      </c>
      <c r="D88" s="23" t="s">
        <v>129</v>
      </c>
      <c r="E88" s="25">
        <v>340000</v>
      </c>
      <c r="F88" s="18"/>
      <c r="G88" s="30"/>
      <c r="H88" s="3"/>
    </row>
    <row r="89" spans="1:8" x14ac:dyDescent="0.25">
      <c r="A89" s="11"/>
      <c r="B89" s="11">
        <v>39</v>
      </c>
      <c r="C89" s="11"/>
      <c r="D89" s="87" t="s">
        <v>130</v>
      </c>
      <c r="E89" s="88">
        <f>E90+E91+E92+E93</f>
        <v>0</v>
      </c>
      <c r="F89" s="18"/>
      <c r="G89" s="30"/>
      <c r="H89" s="3"/>
    </row>
    <row r="90" spans="1:8" x14ac:dyDescent="0.25">
      <c r="A90" s="14"/>
      <c r="B90" s="14">
        <v>391</v>
      </c>
      <c r="C90" s="22" t="s">
        <v>131</v>
      </c>
      <c r="D90" s="17" t="s">
        <v>132</v>
      </c>
      <c r="E90" s="25">
        <v>0</v>
      </c>
      <c r="F90" s="18"/>
      <c r="G90" s="30"/>
      <c r="H90" s="3"/>
    </row>
    <row r="91" spans="1:8" x14ac:dyDescent="0.25">
      <c r="A91" s="14"/>
      <c r="B91" s="14">
        <v>392</v>
      </c>
      <c r="C91" s="22" t="s">
        <v>133</v>
      </c>
      <c r="D91" s="28" t="s">
        <v>134</v>
      </c>
      <c r="E91" s="25">
        <v>0</v>
      </c>
      <c r="F91" s="18"/>
      <c r="G91" s="30"/>
      <c r="H91" s="3"/>
    </row>
    <row r="92" spans="1:8" x14ac:dyDescent="0.25">
      <c r="A92" s="14"/>
      <c r="B92" s="14">
        <v>395</v>
      </c>
      <c r="C92" s="22" t="s">
        <v>135</v>
      </c>
      <c r="D92" s="28" t="s">
        <v>136</v>
      </c>
      <c r="E92" s="25">
        <v>0</v>
      </c>
      <c r="F92" s="18"/>
      <c r="G92" s="30"/>
      <c r="H92" s="3"/>
    </row>
    <row r="93" spans="1:8" x14ac:dyDescent="0.25">
      <c r="A93" s="14"/>
      <c r="B93" s="14">
        <v>396</v>
      </c>
      <c r="C93" s="22" t="s">
        <v>137</v>
      </c>
      <c r="D93" s="17" t="s">
        <v>138</v>
      </c>
      <c r="E93" s="25">
        <v>0</v>
      </c>
      <c r="F93" s="18"/>
      <c r="G93" s="30"/>
      <c r="H93" s="3"/>
    </row>
    <row r="94" spans="1:8" x14ac:dyDescent="0.25">
      <c r="A94" s="14"/>
      <c r="B94" s="14"/>
      <c r="C94" s="14"/>
      <c r="D94" s="10" t="s">
        <v>139</v>
      </c>
      <c r="E94" s="34"/>
      <c r="F94" s="74">
        <f>E67+E70+E72+E77+E83+E87+E89</f>
        <v>2938433.26</v>
      </c>
      <c r="G94" s="30"/>
      <c r="H94" s="3"/>
    </row>
    <row r="95" spans="1:8" ht="15.75" x14ac:dyDescent="0.25">
      <c r="A95" s="59"/>
      <c r="B95" s="65">
        <v>41</v>
      </c>
      <c r="C95" s="65"/>
      <c r="D95" s="66" t="s">
        <v>140</v>
      </c>
      <c r="E95" s="67">
        <f>E96+E97</f>
        <v>0</v>
      </c>
      <c r="F95" s="75">
        <v>0</v>
      </c>
      <c r="G95" s="68"/>
      <c r="H95" s="68"/>
    </row>
    <row r="96" spans="1:8" x14ac:dyDescent="0.25">
      <c r="A96" s="14"/>
      <c r="B96" s="14">
        <v>421</v>
      </c>
      <c r="C96" s="22" t="s">
        <v>141</v>
      </c>
      <c r="D96" s="10" t="s">
        <v>142</v>
      </c>
      <c r="E96" s="34">
        <v>0</v>
      </c>
      <c r="F96" s="18"/>
      <c r="G96" s="30"/>
      <c r="H96" s="3"/>
    </row>
    <row r="97" spans="1:8" x14ac:dyDescent="0.25">
      <c r="A97" s="14"/>
      <c r="B97" s="14">
        <v>424</v>
      </c>
      <c r="C97" s="22" t="s">
        <v>143</v>
      </c>
      <c r="D97" s="10" t="s">
        <v>144</v>
      </c>
      <c r="E97" s="34">
        <v>0</v>
      </c>
      <c r="F97" s="18"/>
      <c r="G97" s="30"/>
      <c r="H97" s="3"/>
    </row>
    <row r="98" spans="1:8" x14ac:dyDescent="0.25">
      <c r="A98" s="14"/>
      <c r="B98" s="14"/>
      <c r="C98" s="14"/>
      <c r="D98" s="10"/>
      <c r="E98" s="34"/>
      <c r="F98" s="18"/>
      <c r="G98" s="30"/>
      <c r="H98" s="3"/>
    </row>
    <row r="99" spans="1:8" ht="15.75" x14ac:dyDescent="0.25">
      <c r="A99" s="42" t="s">
        <v>145</v>
      </c>
      <c r="B99" s="44"/>
      <c r="C99" s="44"/>
      <c r="D99" s="43" t="s">
        <v>146</v>
      </c>
      <c r="E99" s="41">
        <f>E101+E102+E103</f>
        <v>0</v>
      </c>
      <c r="F99" s="18"/>
      <c r="G99" s="30"/>
      <c r="H99" s="3"/>
    </row>
    <row r="100" spans="1:8" x14ac:dyDescent="0.25">
      <c r="A100" s="14"/>
      <c r="B100" s="11">
        <v>61</v>
      </c>
      <c r="C100" s="14"/>
      <c r="D100" s="10" t="s">
        <v>147</v>
      </c>
      <c r="E100" s="24">
        <v>0</v>
      </c>
      <c r="F100" s="18"/>
      <c r="G100" s="30"/>
      <c r="H100" s="33"/>
    </row>
    <row r="101" spans="1:8" x14ac:dyDescent="0.25">
      <c r="A101" s="14"/>
      <c r="B101" s="14">
        <v>617</v>
      </c>
      <c r="C101" s="22" t="s">
        <v>148</v>
      </c>
      <c r="D101" s="17" t="s">
        <v>149</v>
      </c>
      <c r="E101" s="25">
        <v>0</v>
      </c>
      <c r="F101" s="18"/>
      <c r="G101" s="30"/>
      <c r="H101" s="33"/>
    </row>
    <row r="102" spans="1:8" s="2" customFormat="1" x14ac:dyDescent="0.25">
      <c r="A102" s="14"/>
      <c r="B102" s="14"/>
      <c r="C102" s="22" t="s">
        <v>174</v>
      </c>
      <c r="D102" s="17" t="s">
        <v>175</v>
      </c>
      <c r="E102" s="25">
        <v>0</v>
      </c>
      <c r="F102" s="18"/>
      <c r="G102" s="30"/>
      <c r="H102" s="33"/>
    </row>
    <row r="103" spans="1:8" x14ac:dyDescent="0.25">
      <c r="A103" s="22"/>
      <c r="B103" s="22">
        <v>694</v>
      </c>
      <c r="C103" s="22" t="s">
        <v>150</v>
      </c>
      <c r="D103" s="28" t="s">
        <v>151</v>
      </c>
      <c r="E103" s="25">
        <v>0</v>
      </c>
      <c r="F103" s="18"/>
      <c r="G103" s="30"/>
      <c r="H103" s="33"/>
    </row>
    <row r="104" spans="1:8" x14ac:dyDescent="0.25">
      <c r="A104" s="69"/>
      <c r="B104" s="69"/>
      <c r="C104" s="69"/>
      <c r="D104" s="61" t="s">
        <v>152</v>
      </c>
      <c r="E104" s="70"/>
      <c r="F104" s="74">
        <f>E104</f>
        <v>0</v>
      </c>
      <c r="G104" s="30"/>
      <c r="H104" s="33"/>
    </row>
    <row r="105" spans="1:8" x14ac:dyDescent="0.25">
      <c r="A105" s="63"/>
      <c r="B105" s="63">
        <v>63</v>
      </c>
      <c r="C105" s="63"/>
      <c r="D105" s="60" t="s">
        <v>153</v>
      </c>
      <c r="E105" s="64">
        <f>E106</f>
        <v>0</v>
      </c>
      <c r="F105" s="76">
        <f>E105</f>
        <v>0</v>
      </c>
      <c r="G105" s="30"/>
      <c r="H105" s="33"/>
    </row>
    <row r="106" spans="1:8" x14ac:dyDescent="0.25">
      <c r="A106" s="22"/>
      <c r="B106" s="22"/>
      <c r="C106" s="22">
        <v>635</v>
      </c>
      <c r="D106" s="28" t="s">
        <v>154</v>
      </c>
      <c r="E106" s="25">
        <v>0</v>
      </c>
      <c r="F106" s="18"/>
      <c r="G106" s="30"/>
      <c r="H106" s="33"/>
    </row>
    <row r="107" spans="1:8" x14ac:dyDescent="0.25">
      <c r="A107" s="11"/>
      <c r="B107" s="11">
        <v>69</v>
      </c>
      <c r="C107" s="11"/>
      <c r="D107" s="55" t="s">
        <v>155</v>
      </c>
      <c r="E107" s="24">
        <f>E108</f>
        <v>0</v>
      </c>
      <c r="F107" s="75">
        <f>E107</f>
        <v>0</v>
      </c>
      <c r="G107" s="53"/>
      <c r="H107" s="62"/>
    </row>
    <row r="108" spans="1:8" x14ac:dyDescent="0.25">
      <c r="A108" s="22"/>
      <c r="B108" s="22"/>
      <c r="C108" s="22">
        <v>694</v>
      </c>
      <c r="D108" s="28" t="s">
        <v>156</v>
      </c>
      <c r="E108" s="25">
        <v>0</v>
      </c>
      <c r="F108" s="18"/>
      <c r="G108" s="30"/>
      <c r="H108" s="33"/>
    </row>
    <row r="109" spans="1:8" x14ac:dyDescent="0.25">
      <c r="A109" s="22"/>
      <c r="B109" s="22"/>
      <c r="C109" s="22"/>
      <c r="D109" s="28"/>
      <c r="E109" s="25"/>
      <c r="F109" s="18"/>
      <c r="G109" s="30"/>
      <c r="H109" s="33"/>
    </row>
    <row r="110" spans="1:8" ht="15.75" x14ac:dyDescent="0.25">
      <c r="A110" s="45"/>
      <c r="B110" s="45"/>
      <c r="C110" s="45"/>
      <c r="D110" s="43" t="s">
        <v>157</v>
      </c>
      <c r="E110" s="46"/>
      <c r="F110" s="47">
        <f>F41+F65+F94+F95+F104+F105+F107</f>
        <v>28889026.979999997</v>
      </c>
      <c r="G110" s="30"/>
      <c r="H110" s="3"/>
    </row>
    <row r="111" spans="1:8" ht="16.5" thickBot="1" x14ac:dyDescent="0.3">
      <c r="A111" s="77"/>
      <c r="B111" s="77"/>
      <c r="C111" s="77"/>
      <c r="D111" s="78" t="s">
        <v>158</v>
      </c>
      <c r="E111" s="79"/>
      <c r="F111" s="80">
        <f>F16-F110</f>
        <v>354994416.01999998</v>
      </c>
      <c r="G111" s="30"/>
      <c r="H111" s="3"/>
    </row>
    <row r="112" spans="1:8" ht="15.75" thickTop="1" x14ac:dyDescent="0.25">
      <c r="A112" s="3"/>
      <c r="B112" s="3"/>
      <c r="C112" s="3"/>
      <c r="D112" s="15"/>
      <c r="E112" s="3"/>
      <c r="F112" s="3"/>
      <c r="G112" s="3"/>
      <c r="H112" s="3"/>
    </row>
    <row r="113" spans="1:9" ht="77.25" x14ac:dyDescent="0.25">
      <c r="A113" s="3"/>
      <c r="B113" s="3"/>
      <c r="C113" s="3"/>
      <c r="D113" s="16" t="s">
        <v>159</v>
      </c>
      <c r="E113" s="3"/>
      <c r="F113" s="3"/>
      <c r="G113" s="3"/>
      <c r="H113" s="3"/>
    </row>
    <row r="114" spans="1:9" x14ac:dyDescent="0.25">
      <c r="A114" s="3"/>
      <c r="B114" s="3"/>
      <c r="C114" s="3"/>
      <c r="D114" s="29">
        <v>41608</v>
      </c>
      <c r="E114" s="3"/>
      <c r="F114" s="3"/>
      <c r="G114" s="3"/>
      <c r="H114" s="3"/>
    </row>
    <row r="115" spans="1:9" x14ac:dyDescent="0.25">
      <c r="A115" s="3"/>
      <c r="B115" s="3"/>
      <c r="C115" s="3"/>
      <c r="D115" s="3"/>
      <c r="E115" s="3"/>
      <c r="F115" s="33"/>
      <c r="G115" s="3"/>
      <c r="H115" s="26"/>
      <c r="I115" s="2"/>
    </row>
    <row r="119" spans="1:9" x14ac:dyDescent="0.25">
      <c r="A119" s="2"/>
      <c r="B119" s="2"/>
      <c r="C119" s="2"/>
      <c r="D119" s="2"/>
      <c r="E119" s="2"/>
      <c r="F119" s="2"/>
      <c r="G119" s="73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72"/>
      <c r="I120" s="2"/>
    </row>
    <row r="127" spans="1:9" x14ac:dyDescent="0.25">
      <c r="A127" s="2"/>
      <c r="B127" s="2"/>
      <c r="C127" s="2"/>
      <c r="D127" s="2"/>
      <c r="E127" s="2"/>
      <c r="F127" s="2"/>
      <c r="G127" s="1" t="s">
        <v>160</v>
      </c>
      <c r="H127" s="1"/>
      <c r="I127" s="1"/>
    </row>
    <row r="128" spans="1:9" x14ac:dyDescent="0.25">
      <c r="A128" s="2"/>
      <c r="B128" s="2"/>
      <c r="C128" s="2"/>
      <c r="D128" s="2"/>
      <c r="E128" s="2"/>
      <c r="F128" s="2"/>
      <c r="G128" s="1" t="s">
        <v>161</v>
      </c>
      <c r="H128" s="1"/>
      <c r="I128" s="1"/>
    </row>
    <row r="129" spans="1:9" x14ac:dyDescent="0.25">
      <c r="A129" s="2"/>
      <c r="B129" s="2"/>
      <c r="C129" s="2"/>
      <c r="D129" s="2"/>
      <c r="E129" s="2"/>
      <c r="F129" s="2"/>
      <c r="G129" s="1"/>
      <c r="H129" s="1"/>
      <c r="I129" s="1"/>
    </row>
    <row r="132" spans="1:9" x14ac:dyDescent="0.25">
      <c r="E132" s="2"/>
      <c r="F132" s="2"/>
      <c r="G132" s="26" t="s">
        <v>4</v>
      </c>
      <c r="H132" s="26">
        <f>F16</f>
        <v>383883443</v>
      </c>
      <c r="I132" s="3"/>
    </row>
    <row r="133" spans="1:9" x14ac:dyDescent="0.25">
      <c r="E133" s="2"/>
      <c r="F133" s="2"/>
      <c r="G133" s="5" t="s">
        <v>162</v>
      </c>
      <c r="H133" s="5">
        <f>F41</f>
        <v>22690444.34</v>
      </c>
      <c r="I133" s="31"/>
    </row>
    <row r="134" spans="1:9" x14ac:dyDescent="0.25">
      <c r="E134" s="2"/>
      <c r="F134" s="2"/>
      <c r="G134" s="5" t="s">
        <v>163</v>
      </c>
      <c r="H134" s="5">
        <f>F65</f>
        <v>3260149.38</v>
      </c>
      <c r="I134" s="31"/>
    </row>
    <row r="135" spans="1:9" x14ac:dyDescent="0.25">
      <c r="E135" s="72"/>
      <c r="F135" s="2"/>
      <c r="G135" s="5" t="s">
        <v>164</v>
      </c>
      <c r="H135" s="5">
        <f>F94</f>
        <v>2938433.26</v>
      </c>
      <c r="I135" s="31"/>
    </row>
    <row r="136" spans="1:9" x14ac:dyDescent="0.25">
      <c r="E136" s="72"/>
      <c r="F136" s="2"/>
      <c r="G136" s="5" t="s">
        <v>165</v>
      </c>
      <c r="H136" s="5">
        <f>F95</f>
        <v>0</v>
      </c>
      <c r="I136" s="31"/>
    </row>
    <row r="137" spans="1:9" x14ac:dyDescent="0.25">
      <c r="E137" s="72"/>
      <c r="F137" s="2"/>
      <c r="G137" s="5" t="s">
        <v>166</v>
      </c>
      <c r="H137" s="5">
        <f>F104</f>
        <v>0</v>
      </c>
      <c r="I137" s="31"/>
    </row>
    <row r="138" spans="1:9" x14ac:dyDescent="0.25">
      <c r="E138" s="2"/>
      <c r="F138" s="2"/>
      <c r="G138" s="5" t="s">
        <v>167</v>
      </c>
      <c r="H138" s="5">
        <f>F105</f>
        <v>0</v>
      </c>
      <c r="I138" s="31"/>
    </row>
    <row r="139" spans="1:9" x14ac:dyDescent="0.25">
      <c r="E139" s="2"/>
      <c r="F139" s="2"/>
      <c r="G139" s="5" t="s">
        <v>168</v>
      </c>
      <c r="H139" s="5">
        <f>F107</f>
        <v>0</v>
      </c>
      <c r="I139" s="31"/>
    </row>
    <row r="140" spans="1:9" x14ac:dyDescent="0.25">
      <c r="E140" s="2"/>
      <c r="F140" s="2"/>
      <c r="G140" s="2"/>
      <c r="H140" s="26" t="s">
        <v>169</v>
      </c>
      <c r="I140" s="31"/>
    </row>
    <row r="141" spans="1:9" x14ac:dyDescent="0.25">
      <c r="E141" s="2"/>
      <c r="F141" s="2"/>
      <c r="G141" s="26" t="s">
        <v>170</v>
      </c>
      <c r="H141" s="26">
        <f>H133+H134+H135+H136+H137+H138+H139</f>
        <v>28889026.979999997</v>
      </c>
      <c r="I141" s="31"/>
    </row>
    <row r="142" spans="1:9" x14ac:dyDescent="0.25">
      <c r="E142" s="2"/>
      <c r="F142" s="2"/>
      <c r="G142" s="26" t="s">
        <v>171</v>
      </c>
      <c r="H142" s="71">
        <f>H132-H141</f>
        <v>354994416.01999998</v>
      </c>
      <c r="I142" s="3"/>
    </row>
  </sheetData>
  <mergeCells count="8">
    <mergeCell ref="G129:I129"/>
    <mergeCell ref="G127:I127"/>
    <mergeCell ref="A6:F6"/>
    <mergeCell ref="A8:F8"/>
    <mergeCell ref="A9:F9"/>
    <mergeCell ref="A10:F10"/>
    <mergeCell ref="G128:I128"/>
    <mergeCell ref="A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2014-03-05T17:41:15Z</dcterms:created>
  <dcterms:modified xsi:type="dcterms:W3CDTF">2014-03-05T19:11:23Z</dcterms:modified>
</cp:coreProperties>
</file>