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30" i="1" l="1"/>
  <c r="E128" i="1"/>
  <c r="E115" i="1"/>
  <c r="E114" i="1" s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7" i="1" l="1"/>
  <c r="F128" i="1" s="1"/>
  <c r="F127" i="1"/>
  <c r="F109" i="1" l="1"/>
  <c r="F73" i="1"/>
  <c r="E22" i="1"/>
  <c r="F46" i="1"/>
  <c r="F110" i="1"/>
  <c r="F133" i="1" l="1"/>
  <c r="H161" i="1"/>
  <c r="H159" i="1"/>
  <c r="H160" i="1" l="1"/>
  <c r="H158" i="1"/>
  <c r="H157" i="1"/>
  <c r="F134" i="1" l="1"/>
  <c r="H156" i="1"/>
  <c r="H164" i="1" s="1"/>
  <c r="H165" i="1" s="1"/>
</calcChain>
</file>

<file path=xl/sharedStrings.xml><?xml version="1.0" encoding="utf-8"?>
<sst xmlns="http://schemas.openxmlformats.org/spreadsheetml/2006/main" count="229" uniqueCount="227">
  <si>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</si>
  <si>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</si>
  <si>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</si>
  <si>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</si>
  <si>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</si>
  <si>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</si>
  <si>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</si>
  <si>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</si>
  <si>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</si>
  <si>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</si>
  <si>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</si>
  <si>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</si>
  <si>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</si>
  <si>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</si>
  <si>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</si>
  <si>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</si>
  <si>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</si>
  <si>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</si>
  <si>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</si>
  <si>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</si>
  <si>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</si>
  <si>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</si>
  <si>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</si>
  <si>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</si>
  <si>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</si>
  <si>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</si>
  <si>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</si>
  <si>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</si>
  <si>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</si>
  <si>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</si>
  <si>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</si>
  <si>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</si>
  <si>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</si>
  <si>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</si>
  <si>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</si>
  <si>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</si>
  <si>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</si>
  <si>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</si>
  <si>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</si>
  <si>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</si>
  <si>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</si>
  <si>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</si>
  <si>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</si>
  <si>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</si>
  <si>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</si>
  <si>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</si>
  <si>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</si>
  <si>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</si>
  <si>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</si>
  <si>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</si>
  <si>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</si>
  <si>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</si>
  <si>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</si>
  <si>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</si>
  <si>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</si>
  <si>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</si>
  <si>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</si>
  <si>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</si>
  <si>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</si>
  <si>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</si>
  <si>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</si>
  <si>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</si>
  <si>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</si>
  <si>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</si>
  <si>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</si>
  <si>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</si>
  <si>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</si>
  <si>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</si>
  <si>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</si>
  <si>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</si>
  <si>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</si>
  <si>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</si>
  <si>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</si>
  <si>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</si>
  <si>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</si>
  <si>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</si>
  <si>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</si>
  <si>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</si>
  <si>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</si>
  <si>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</si>
  <si>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</si>
  <si>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</si>
  <si>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</si>
  <si>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</si>
  <si>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</si>
  <si>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</si>
  <si>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</si>
  <si>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</si>
  <si>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</si>
  <si>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</si>
  <si>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</si>
  <si>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</si>
  <si>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</si>
  <si>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</si>
  <si>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</si>
  <si>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</si>
  <si>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</si>
  <si>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</si>
  <si>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</si>
  <si>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</si>
  <si>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</si>
  <si>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</si>
  <si>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</si>
  <si>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</si>
  <si>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</si>
  <si>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</si>
  <si>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</si>
  <si>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</si>
  <si>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</si>
  <si>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</si>
  <si>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</si>
  <si>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</si>
  <si>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</si>
  <si>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</si>
  <si>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</si>
  <si>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</si>
  <si>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</si>
  <si>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</si>
  <si>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</si>
  <si>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</si>
  <si>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</si>
  <si>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</si>
  <si>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</si>
  <si>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</si>
  <si>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</si>
  <si>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</si>
  <si>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</si>
  <si>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</si>
  <si>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</si>
  <si>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</si>
  <si>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</si>
  <si>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</si>
  <si>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</si>
  <si>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</si>
  <si>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</si>
  <si>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</si>
  <si>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</si>
  <si>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</si>
  <si>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</si>
  <si>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</si>
  <si>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</si>
  <si>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</si>
  <si>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</si>
  <si>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</si>
  <si>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</si>
  <si>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</si>
  <si>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</si>
  <si>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</si>
  <si>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</si>
  <si>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</si>
  <si>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</si>
  <si>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</si>
  <si>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</si>
  <si>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</si>
  <si>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</si>
  <si>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</si>
  <si>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</si>
  <si>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</si>
  <si>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</si>
  <si>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</si>
  <si>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</si>
  <si>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</si>
  <si>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</si>
  <si>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</si>
  <si>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</si>
  <si>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</si>
  <si>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</si>
  <si>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</si>
  <si>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</si>
  <si>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</si>
  <si>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</si>
  <si>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</si>
  <si>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</si>
  <si>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</si>
  <si>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</si>
  <si>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</si>
  <si>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</si>
  <si>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</si>
  <si>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</si>
  <si>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</si>
  <si>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</si>
  <si>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</si>
  <si>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</si>
  <si>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</si>
  <si>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</si>
  <si>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</si>
  <si>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</si>
  <si>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</si>
  <si>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</si>
  <si>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</si>
  <si>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</si>
  <si>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</si>
  <si>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</si>
  <si>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</si>
  <si>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</si>
  <si>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</si>
  <si>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</si>
  <si>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</si>
  <si>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</si>
  <si>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</si>
  <si>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</si>
  <si>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</si>
  <si>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</si>
  <si>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</si>
  <si>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</si>
  <si>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</si>
  <si>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</si>
  <si>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</si>
  <si>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</si>
  <si>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</si>
  <si>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</si>
  <si>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</si>
  <si>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</si>
  <si>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</si>
  <si>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</si>
  <si>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</si>
  <si>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</si>
  <si>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</si>
  <si>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</si>
  <si>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</si>
  <si>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</si>
  <si>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</si>
  <si>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</si>
  <si>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</si>
  <si>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</si>
  <si>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</si>
  <si>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TOTAL INGRESOS POR PARTIDAS PRESUPUESTARIAS, NOVIEMBRE, 2016 (PRESUPUESTO ASIGNADO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</si>
</sst>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43" fontId="2" fillId="0" borderId="0" xfId="3" applyFont="1" applyFill="1" applyBorder="1" applyAlignment="1">
      <alignment horizontal="right"/>
    </xf>
    <xf numFmtId="43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43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164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43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43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43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43" fontId="2" fillId="3" borderId="0" xfId="3" applyFont="1" applyFill="1" applyBorder="1" applyAlignment="1">
      <alignment horizontal="right"/>
    </xf>
    <xf numFmtId="43" fontId="12" fillId="6" borderId="0" xfId="0" applyNumberFormat="1" applyFont="1" applyFill="1"/>
    <xf numFmtId="0" fontId="1" fillId="0" borderId="0" xfId="1" applyFont="1" applyBorder="1" applyAlignment="1">
      <alignment wrapText="1"/>
    </xf>
    <xf numFmtId="43" fontId="13" fillId="4" borderId="0" xfId="3" applyFont="1" applyFill="1" applyBorder="1" applyAlignment="1">
      <alignment horizontal="right"/>
    </xf>
    <xf numFmtId="43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43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43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43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164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topLeftCell="A97" workbookViewId="0">
      <selection activeCell="A18" sqref="A18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217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215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216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226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190075729.72999999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133031688.83000001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102285314.31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15848681.310000001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1313901.25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10831784.119999999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2752007.84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15573336.42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15573336.42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14839556.92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14839556.92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16731499.35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7607792.3600000003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8293873.2699999996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829833.72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9899648.2100000009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84960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230.92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4743140.12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2402068.83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2638378.34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21411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9459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190075729.72999999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870230.44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870230.44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867248.02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57370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809878.02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338220.91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950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331794.90999999997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5476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8356316.6300000008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63000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2122678.2200000002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6170638.4100000001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3557209.64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107399.41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3449810.23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12052343.07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2042.55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2427850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6289383.75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2502112.94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113748.41</v>
      </c>
      <c r="F71" s="16"/>
      <c r="G71" s="27"/>
      <c r="H71" s="1"/>
    </row>
    <row r="72" spans="1:8" s="1" customFormat="1" x14ac:dyDescent="0.25">
      <c r="A72" s="12"/>
      <c r="B72" s="12"/>
      <c r="C72" s="20" t="s">
        <v>220</v>
      </c>
      <c r="D72" s="25" t="s">
        <v>221</v>
      </c>
      <c r="E72" s="22">
        <v>717205.42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26041568.710000001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3941025.93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3722415.93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218610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82246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82246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54964785.399999999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190331.22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706205.5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1460838.78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10619.9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52596790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5045.0600000000004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5045.0600000000004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958041.08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68330.399999999994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711031.08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178679.6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28051.25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5345.81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4123.99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18581.45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3883454.3000000003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3744471.6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138982.70000000001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6543199.8699999992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226183.99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1128723.8500000001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52454.63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295620.78999999998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538773.35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4301443.26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70405848.890000001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2492500</v>
      </c>
      <c r="F110" s="67">
        <f>E110</f>
        <v>2492500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2492500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2681198.46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E116+E117+E118+E119+E120+E121+E122+E123+E124+E125+E126</f>
        <v>2681198.46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475242.64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529273.41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680669.38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224</v>
      </c>
      <c r="D119" s="15" t="s">
        <v>225</v>
      </c>
      <c r="E119" s="22">
        <v>0</v>
      </c>
      <c r="F119" s="16"/>
      <c r="G119" s="27"/>
      <c r="H119" s="30"/>
    </row>
    <row r="120" spans="1:9" s="1" customFormat="1" x14ac:dyDescent="0.25">
      <c r="A120" s="12"/>
      <c r="B120" s="12"/>
      <c r="C120" s="20" t="s">
        <v>202</v>
      </c>
      <c r="D120" s="15" t="s">
        <v>203</v>
      </c>
      <c r="E120" s="22">
        <v>219621.41</v>
      </c>
      <c r="F120" s="16"/>
      <c r="G120" s="27"/>
      <c r="H120" s="30"/>
    </row>
    <row r="121" spans="1:9" x14ac:dyDescent="0.25">
      <c r="A121" s="12"/>
      <c r="B121" s="12"/>
      <c r="C121" s="20" t="s">
        <v>218</v>
      </c>
      <c r="D121" s="15" t="s">
        <v>219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163</v>
      </c>
      <c r="D122" s="15" t="s">
        <v>164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165</v>
      </c>
      <c r="D123" s="15" t="s">
        <v>166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167</v>
      </c>
      <c r="D124" s="15" t="s">
        <v>168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12"/>
      <c r="B125" s="12"/>
      <c r="C125" s="20" t="s">
        <v>222</v>
      </c>
      <c r="D125" s="15" t="s">
        <v>223</v>
      </c>
      <c r="E125" s="22">
        <v>0</v>
      </c>
      <c r="F125" s="16"/>
      <c r="G125" s="27"/>
      <c r="H125" s="30"/>
    </row>
    <row r="126" spans="1:9" s="1" customFormat="1" x14ac:dyDescent="0.25">
      <c r="A126" s="20"/>
      <c r="B126" s="20"/>
      <c r="C126" s="20" t="s">
        <v>204</v>
      </c>
      <c r="D126" s="25" t="s">
        <v>205</v>
      </c>
      <c r="E126" s="22">
        <v>776391.62</v>
      </c>
      <c r="F126" s="16"/>
      <c r="G126" s="27"/>
      <c r="H126" s="30"/>
    </row>
    <row r="127" spans="1:9" x14ac:dyDescent="0.25">
      <c r="A127" s="62"/>
      <c r="B127" s="62"/>
      <c r="C127" s="62"/>
      <c r="D127" s="56" t="s">
        <v>169</v>
      </c>
      <c r="E127" s="63">
        <f>E128</f>
        <v>0</v>
      </c>
      <c r="F127" s="67">
        <f>E114</f>
        <v>2681198.46</v>
      </c>
      <c r="G127" s="27"/>
      <c r="H127" s="30"/>
      <c r="I127" s="1"/>
    </row>
    <row r="128" spans="1:9" x14ac:dyDescent="0.25">
      <c r="A128" s="57"/>
      <c r="B128" s="54" t="s">
        <v>170</v>
      </c>
      <c r="C128" s="57"/>
      <c r="D128" s="55" t="s">
        <v>171</v>
      </c>
      <c r="E128" s="82">
        <f>E129</f>
        <v>0</v>
      </c>
      <c r="F128" s="83">
        <f>E127</f>
        <v>0</v>
      </c>
      <c r="G128" s="27"/>
      <c r="H128" s="30"/>
      <c r="I128" s="1"/>
    </row>
    <row r="129" spans="1:9" x14ac:dyDescent="0.25">
      <c r="A129" s="75"/>
      <c r="B129" s="76"/>
      <c r="C129" s="77" t="s">
        <v>172</v>
      </c>
      <c r="D129" s="79" t="s">
        <v>173</v>
      </c>
      <c r="E129" s="78">
        <v>0</v>
      </c>
      <c r="F129" s="16"/>
      <c r="G129" s="27"/>
      <c r="H129" s="30"/>
      <c r="I129" s="1"/>
    </row>
    <row r="130" spans="1:9" ht="15.75" x14ac:dyDescent="0.25">
      <c r="A130" s="39"/>
      <c r="B130" s="41"/>
      <c r="C130" s="41"/>
      <c r="D130" s="40" t="s">
        <v>174</v>
      </c>
      <c r="E130" s="38">
        <f>E131</f>
        <v>0</v>
      </c>
      <c r="F130" s="16"/>
      <c r="G130" s="27"/>
      <c r="H130" s="30"/>
      <c r="I130" s="1"/>
    </row>
    <row r="131" spans="1:9" x14ac:dyDescent="0.25">
      <c r="A131" s="75"/>
      <c r="B131" s="76"/>
      <c r="C131" s="76" t="s">
        <v>175</v>
      </c>
      <c r="D131" s="79" t="s">
        <v>176</v>
      </c>
      <c r="E131" s="78">
        <v>0</v>
      </c>
      <c r="F131" s="16"/>
      <c r="G131" s="27"/>
      <c r="H131" s="30"/>
      <c r="I131" s="1"/>
    </row>
    <row r="132" spans="1:9" x14ac:dyDescent="0.25">
      <c r="A132" s="1"/>
      <c r="B132" s="1"/>
      <c r="C132" s="1"/>
      <c r="D132" s="1"/>
      <c r="E132" s="1"/>
      <c r="F132" s="1"/>
      <c r="G132" s="27"/>
      <c r="H132" s="30"/>
      <c r="I132" s="1"/>
    </row>
    <row r="133" spans="1:9" ht="15.75" x14ac:dyDescent="0.25">
      <c r="A133" s="42"/>
      <c r="B133" s="42"/>
      <c r="C133" s="42"/>
      <c r="D133" s="40" t="s">
        <v>177</v>
      </c>
      <c r="E133" s="43"/>
      <c r="F133" s="44">
        <f>F46+F73+F109+F110+F127+F128</f>
        <v>291696845.78999996</v>
      </c>
      <c r="G133" s="27"/>
      <c r="H133" s="2"/>
      <c r="I133" s="1"/>
    </row>
    <row r="134" spans="1:9" ht="16.5" thickBot="1" x14ac:dyDescent="0.3">
      <c r="A134" s="68"/>
      <c r="B134" s="68"/>
      <c r="C134" s="68"/>
      <c r="D134" s="69" t="s">
        <v>178</v>
      </c>
      <c r="E134" s="70"/>
      <c r="F134" s="71">
        <f>F18-F133</f>
        <v>96314914.210000038</v>
      </c>
      <c r="G134" s="27"/>
      <c r="H134" s="2"/>
      <c r="I134" s="1"/>
    </row>
    <row r="135" spans="1:9" ht="15.75" thickTop="1" x14ac:dyDescent="0.25">
      <c r="A135" s="2"/>
      <c r="B135" s="2"/>
      <c r="C135" s="2"/>
      <c r="D135" s="13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14" t="s">
        <v>179</v>
      </c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6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"/>
      <c r="E138" s="2"/>
      <c r="F138" s="30"/>
      <c r="G138" s="2"/>
      <c r="H138" s="23"/>
      <c r="I138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2" spans="1:9" x14ac:dyDescent="0.25">
      <c r="A142" s="1"/>
      <c r="B142" s="1"/>
      <c r="C142" s="1"/>
      <c r="D142" s="1"/>
      <c r="E142" s="1"/>
      <c r="F142" s="1"/>
      <c r="G142" s="66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65"/>
      <c r="I143" s="1"/>
    </row>
    <row r="150" spans="1:9" x14ac:dyDescent="0.25">
      <c r="A150" s="1"/>
      <c r="B150" s="1"/>
      <c r="C150" s="1"/>
      <c r="D150" s="1"/>
      <c r="E150" s="1"/>
      <c r="F150" s="1"/>
      <c r="G150" s="104" t="s">
        <v>180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 t="s">
        <v>181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/>
      <c r="H152" s="104"/>
      <c r="I152" s="104"/>
    </row>
    <row r="155" spans="1:9" x14ac:dyDescent="0.25">
      <c r="A155" s="1"/>
      <c r="B155" s="1"/>
      <c r="C155" s="1"/>
      <c r="D155" s="1"/>
      <c r="E155" s="1"/>
      <c r="F155" s="1"/>
      <c r="G155" s="23" t="s">
        <v>2</v>
      </c>
      <c r="H155" s="23">
        <v>388011760</v>
      </c>
      <c r="I155" s="2"/>
    </row>
    <row r="156" spans="1:9" x14ac:dyDescent="0.25">
      <c r="A156" s="1"/>
      <c r="B156" s="1"/>
      <c r="C156" s="1"/>
      <c r="D156" s="1"/>
      <c r="E156" s="1"/>
      <c r="F156" s="1"/>
      <c r="G156" s="4" t="s">
        <v>182</v>
      </c>
      <c r="H156" s="4">
        <f>F46</f>
        <v>190075729.72999999</v>
      </c>
      <c r="I156" s="28"/>
    </row>
    <row r="157" spans="1:9" x14ac:dyDescent="0.25">
      <c r="A157" s="1"/>
      <c r="B157" s="1"/>
      <c r="C157" s="1"/>
      <c r="D157" s="1"/>
      <c r="E157" s="1"/>
      <c r="F157" s="1"/>
      <c r="G157" s="4" t="s">
        <v>183</v>
      </c>
      <c r="H157" s="4">
        <f>F73</f>
        <v>26041568.710000001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184</v>
      </c>
      <c r="H158" s="4">
        <f>F109</f>
        <v>70405848.890000001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185</v>
      </c>
      <c r="H159" s="4">
        <f>F110</f>
        <v>2492500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186</v>
      </c>
      <c r="H160" s="4">
        <f>F127</f>
        <v>2681198.46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187</v>
      </c>
      <c r="H161" s="4">
        <f>F128</f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188</v>
      </c>
      <c r="H162" s="4"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1"/>
      <c r="H163" s="23" t="s">
        <v>189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190</v>
      </c>
      <c r="H164" s="23">
        <f>H156+H157+H158+H159+H160+H161+H162</f>
        <v>291696845.78999996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191</v>
      </c>
      <c r="H165" s="64">
        <f>H155-H164</f>
        <v>96314914.210000038</v>
      </c>
      <c r="I165" s="2"/>
    </row>
  </sheetData>
  <mergeCells count="10">
    <mergeCell ref="A7:F7"/>
    <mergeCell ref="A5:F5"/>
    <mergeCell ref="A6:F6"/>
    <mergeCell ref="G152:I152"/>
    <mergeCell ref="G150:I150"/>
    <mergeCell ref="A10:F10"/>
    <mergeCell ref="A11:F11"/>
    <mergeCell ref="A12:F12"/>
    <mergeCell ref="G151:I151"/>
    <mergeCell ref="A20:E20"/>
  </mergeCells>
  <pageMargins left="0.7" right="0.7" top="0.75" bottom="0.75" header="0.3" footer="0.3"/>
  <pageSetup orientation="portrait" r:id="rId1"/>
  <ignoredErrors>
    <ignoredError sqref="F1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Jennifer Fernandez</cp:lastModifiedBy>
  <dcterms:created xsi:type="dcterms:W3CDTF">2015-02-02T15:16:52Z</dcterms:created>
  <dcterms:modified xsi:type="dcterms:W3CDTF">2016-12-05T18:57:11Z</dcterms:modified>
</cp:coreProperties>
</file>