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E127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6" i="1" l="1"/>
  <c r="F127" i="1" s="1"/>
  <c r="F126" i="1"/>
  <c r="F109" i="1" l="1"/>
  <c r="F73" i="1"/>
  <c r="E22" i="1"/>
  <c r="F46" i="1"/>
  <c r="F110" i="1"/>
  <c r="F132" i="1" l="1"/>
  <c r="H160" i="1"/>
  <c r="H158" i="1"/>
  <c r="H159" i="1" l="1"/>
  <c r="H157" i="1"/>
  <c r="H156" i="1"/>
  <c r="F133" i="1" l="1"/>
  <c r="H155" i="1"/>
  <c r="H163" i="1" s="1"/>
  <c r="H164" i="1" s="1"/>
</calcChain>
</file>

<file path=xl/sharedStrings.xml><?xml version="1.0" encoding="utf-8"?>
<sst xmlns="http://schemas.openxmlformats.org/spreadsheetml/2006/main" count="227" uniqueCount="225">
  <si>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</si>
  <si>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</si>
  <si>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</si>
  <si>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</si>
  <si>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</si>
  <si>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</si>
  <si>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</si>
  <si>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</si>
  <si>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</si>
  <si>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</si>
  <si>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</si>
  <si>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</si>
  <si>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</si>
  <si>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</si>
  <si>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</si>
  <si>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</si>
  <si>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</si>
  <si>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</si>
  <si>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</si>
  <si>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</si>
  <si>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</si>
  <si>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</si>
  <si>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</si>
  <si>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</si>
  <si>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</si>
  <si>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</si>
  <si>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</si>
  <si>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</si>
  <si>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</si>
  <si>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</si>
  <si>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</si>
  <si>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</si>
  <si>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</si>
  <si>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</si>
  <si>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</si>
  <si>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</si>
  <si>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</si>
  <si>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</si>
  <si>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</si>
  <si>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</si>
  <si>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</si>
  <si>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</si>
  <si>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</si>
  <si>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</si>
  <si>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</si>
  <si>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</si>
  <si>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</si>
  <si>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</si>
  <si>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</si>
  <si>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</si>
  <si>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</si>
  <si>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</si>
  <si>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</si>
  <si>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</si>
  <si>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</si>
  <si>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</si>
  <si>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</si>
  <si>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</si>
  <si>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</si>
  <si>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</si>
  <si>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</si>
  <si>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</si>
  <si>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</si>
  <si>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</si>
  <si>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</si>
  <si>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</si>
  <si>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</si>
  <si>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</si>
  <si>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</si>
  <si>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</si>
  <si>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</si>
  <si>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</si>
  <si>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</si>
  <si>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</si>
  <si>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</si>
  <si>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</si>
  <si>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</si>
  <si>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</si>
  <si>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</si>
  <si>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</si>
  <si>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</si>
  <si>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</si>
  <si>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</si>
  <si>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</si>
  <si>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</si>
  <si>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</si>
  <si>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</si>
  <si>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</si>
  <si>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</si>
  <si>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</si>
  <si>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</si>
  <si>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</si>
  <si>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</si>
  <si>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</si>
  <si>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</si>
  <si>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</si>
  <si>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</si>
  <si>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</si>
  <si>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</si>
  <si>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</si>
  <si>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</si>
  <si>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</si>
  <si>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</si>
  <si>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</si>
  <si>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</si>
  <si>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</si>
  <si>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</si>
  <si>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</si>
  <si>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</si>
  <si>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</si>
  <si>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</si>
  <si>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</si>
  <si>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</si>
  <si>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</si>
  <si>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</si>
  <si>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</si>
  <si>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</si>
  <si>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</si>
  <si>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</si>
  <si>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</si>
  <si>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</si>
  <si>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</si>
  <si>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</si>
  <si>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</si>
  <si>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</si>
  <si>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</si>
  <si>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</si>
  <si>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</si>
  <si>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</si>
  <si>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</si>
  <si>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</si>
  <si>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</si>
  <si>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</si>
  <si>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</si>
  <si>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</si>
  <si>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</si>
  <si>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</si>
  <si>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</si>
  <si>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</si>
  <si>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</si>
  <si>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</si>
  <si>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</si>
  <si>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</si>
  <si>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</si>
  <si>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</si>
  <si>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</si>
  <si>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</si>
  <si>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</si>
  <si>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</si>
  <si>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</si>
  <si>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</si>
  <si>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</si>
  <si>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</si>
  <si>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</si>
  <si>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</si>
  <si>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</si>
  <si>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</si>
  <si>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</si>
  <si>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</si>
  <si>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</si>
  <si>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</si>
  <si>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</si>
  <si>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</si>
  <si>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</si>
  <si>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</si>
  <si>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</si>
  <si>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</si>
  <si>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</si>
  <si>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</si>
  <si>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</si>
  <si>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</si>
  <si>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</si>
  <si>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</si>
  <si>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</si>
  <si>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</si>
  <si>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</si>
  <si>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</si>
  <si>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</si>
  <si>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</si>
  <si>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</si>
  <si>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</si>
  <si>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</si>
  <si>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</si>
  <si>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</si>
  <si>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</si>
  <si>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</si>
  <si>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</si>
  <si>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</si>
  <si>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</si>
  <si>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</si>
  <si>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</si>
  <si>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</si>
  <si>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</si>
  <si>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</si>
  <si>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</si>
  <si>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</si>
  <si>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</si>
  <si>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</si>
  <si>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</si>
  <si>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</si>
  <si>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</si>
  <si>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</si>
  <si>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</si>
  <si>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</si>
  <si>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</si>
  <si>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</si>
  <si>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</si>
  <si>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</si>
  <si>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</si>
  <si>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</si>
  <si>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</si>
  <si>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</si>
  <si>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</si>
  <si>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</si>
  <si>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</si>
  <si>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</si>
  <si>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</si>
  <si>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</si>
  <si>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</si>
  <si>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</si>
  <si>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</si>
  <si>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</si>
  <si>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2.2.8.9</t>
  </si>
  <si>
    <t>Otros gastos operativos</t>
  </si>
  <si>
    <t>TOTAL INGRESOS POR PARTIDAS PRESUPUESTARIAS, MAYO, 2016 (PRESUPUESTO ASIGNADO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</si>
</sst>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selection activeCell="E130" sqref="E130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215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214</v>
      </c>
      <c r="B6" s="103"/>
      <c r="C6" s="103"/>
      <c r="D6" s="103"/>
      <c r="E6" s="103"/>
      <c r="F6" s="103"/>
    </row>
    <row r="7" spans="1:8" s="1" customFormat="1" x14ac:dyDescent="0.25">
      <c r="A7" s="101" t="s">
        <v>219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217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218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216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224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82147157.349999994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56799651.189999998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46548618.549999997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7275706.0499999998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706318.75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2269007.84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2450000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2450000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10702606.92</v>
      </c>
      <c r="F32" s="16"/>
      <c r="G32" s="27"/>
      <c r="H32" s="1"/>
    </row>
    <row r="33" spans="1:8" x14ac:dyDescent="0.25">
      <c r="A33" s="11"/>
      <c r="B33" s="11"/>
      <c r="C33" s="11" t="s">
        <v>208</v>
      </c>
      <c r="D33" s="6" t="s">
        <v>209</v>
      </c>
      <c r="E33" s="86">
        <v>10702606.92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7621701.1399999997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3466757.52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3775507.16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379436.46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4573198.0999999996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70800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2202929.46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1136351.31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1152927.33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7137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3053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82147157.349999994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265597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265597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1910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1910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0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145289.20000000001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198</v>
      </c>
      <c r="D55" s="15" t="s">
        <v>199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210</v>
      </c>
      <c r="D56" s="15" t="s">
        <v>211</v>
      </c>
      <c r="E56" s="22">
        <v>145259.20000000001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30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3829873.88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21000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2112058.2200000002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1696815.66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1413700.48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107399.41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1306301.07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11050622.210000001</v>
      </c>
      <c r="F65" s="16"/>
      <c r="G65" s="27"/>
      <c r="H65" s="1"/>
    </row>
    <row r="66" spans="1:8" s="1" customFormat="1" x14ac:dyDescent="0.25">
      <c r="A66" s="10"/>
      <c r="B66" s="10"/>
      <c r="C66" s="20" t="s">
        <v>200</v>
      </c>
      <c r="D66" s="87" t="s">
        <v>201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1048.53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2248587.2000000002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7481868.7400000002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583005.18000000005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18907.14</v>
      </c>
      <c r="F71" s="16"/>
      <c r="G71" s="27"/>
      <c r="H71" s="1"/>
    </row>
    <row r="72" spans="1:8" s="1" customFormat="1" x14ac:dyDescent="0.25">
      <c r="A72" s="12"/>
      <c r="B72" s="12"/>
      <c r="C72" s="20" t="s">
        <v>222</v>
      </c>
      <c r="D72" s="25" t="s">
        <v>223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16706992.770000001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1688772.2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1572590.2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116182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0</v>
      </c>
      <c r="F78" s="18"/>
      <c r="G78" s="23"/>
      <c r="H78" s="23"/>
    </row>
    <row r="79" spans="1:8" s="1" customFormat="1" x14ac:dyDescent="0.25">
      <c r="A79" s="10"/>
      <c r="B79" s="10"/>
      <c r="C79" s="20" t="s">
        <v>202</v>
      </c>
      <c r="D79" s="87" t="s">
        <v>203</v>
      </c>
      <c r="E79" s="88">
        <v>0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23010634.420000002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144278.6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520498.22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1066507.6000000001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21279350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314801.5</v>
      </c>
      <c r="F89" s="16"/>
      <c r="G89" s="27"/>
      <c r="H89" s="2"/>
    </row>
    <row r="90" spans="1:8" s="1" customFormat="1" x14ac:dyDescent="0.25">
      <c r="A90" s="12"/>
      <c r="B90" s="12"/>
      <c r="C90" s="12" t="s">
        <v>194</v>
      </c>
      <c r="D90" s="25" t="s">
        <v>195</v>
      </c>
      <c r="E90" s="86">
        <v>68330.399999999994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114873.13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131597.97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2927.16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2593.2199999999998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0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333.94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1737270.77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1700933.6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36337.17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1443136.4200000002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101554.29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634515.97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212</v>
      </c>
      <c r="D104" s="25" t="s">
        <v>213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0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146261.31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196</v>
      </c>
      <c r="D107" s="15" t="s">
        <v>197</v>
      </c>
      <c r="E107" s="22">
        <v>348144.3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212660.55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28197542.470000003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1182825</v>
      </c>
      <c r="F110" s="67">
        <f>E110</f>
        <v>1182825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1182825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1138497.3999999999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</f>
        <v>1138497.3999999999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32450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228094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171275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204</v>
      </c>
      <c r="D119" s="15" t="s">
        <v>205</v>
      </c>
      <c r="E119" s="22">
        <v>0</v>
      </c>
      <c r="F119" s="16"/>
      <c r="G119" s="27"/>
      <c r="H119" s="30"/>
    </row>
    <row r="120" spans="1:9" x14ac:dyDescent="0.25">
      <c r="A120" s="12"/>
      <c r="B120" s="12"/>
      <c r="C120" s="20" t="s">
        <v>220</v>
      </c>
      <c r="D120" s="15" t="s">
        <v>221</v>
      </c>
      <c r="E120" s="22">
        <v>0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163</v>
      </c>
      <c r="D121" s="15" t="s">
        <v>164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165</v>
      </c>
      <c r="D122" s="15" t="s">
        <v>166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167</v>
      </c>
      <c r="D123" s="15" t="s">
        <v>168</v>
      </c>
      <c r="E123" s="22">
        <v>0</v>
      </c>
      <c r="F123" s="16"/>
      <c r="G123" s="27"/>
      <c r="H123" s="30"/>
      <c r="I123" s="1"/>
    </row>
    <row r="124" spans="1:9" x14ac:dyDescent="0.25">
      <c r="A124" s="20"/>
      <c r="B124" s="20"/>
      <c r="C124" s="20" t="s">
        <v>169</v>
      </c>
      <c r="D124" s="25" t="s">
        <v>170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20"/>
      <c r="B125" s="20"/>
      <c r="C125" s="20" t="s">
        <v>206</v>
      </c>
      <c r="D125" s="25" t="s">
        <v>207</v>
      </c>
      <c r="E125" s="22">
        <v>706678.4</v>
      </c>
      <c r="F125" s="16"/>
      <c r="G125" s="27"/>
      <c r="H125" s="30"/>
    </row>
    <row r="126" spans="1:9" x14ac:dyDescent="0.25">
      <c r="A126" s="62"/>
      <c r="B126" s="62"/>
      <c r="C126" s="62"/>
      <c r="D126" s="56" t="s">
        <v>171</v>
      </c>
      <c r="E126" s="63">
        <f>E127</f>
        <v>0</v>
      </c>
      <c r="F126" s="67">
        <f>E114</f>
        <v>1138497.3999999999</v>
      </c>
      <c r="G126" s="27"/>
      <c r="H126" s="30"/>
      <c r="I126" s="1"/>
    </row>
    <row r="127" spans="1:9" x14ac:dyDescent="0.25">
      <c r="A127" s="57"/>
      <c r="B127" s="54" t="s">
        <v>172</v>
      </c>
      <c r="C127" s="57"/>
      <c r="D127" s="55" t="s">
        <v>173</v>
      </c>
      <c r="E127" s="82">
        <f>E128</f>
        <v>0</v>
      </c>
      <c r="F127" s="83">
        <f>E126</f>
        <v>0</v>
      </c>
      <c r="G127" s="27"/>
      <c r="H127" s="30"/>
      <c r="I127" s="1"/>
    </row>
    <row r="128" spans="1:9" x14ac:dyDescent="0.25">
      <c r="A128" s="75"/>
      <c r="B128" s="76"/>
      <c r="C128" s="77" t="s">
        <v>174</v>
      </c>
      <c r="D128" s="79" t="s">
        <v>175</v>
      </c>
      <c r="E128" s="78">
        <v>0</v>
      </c>
      <c r="F128" s="16"/>
      <c r="G128" s="27"/>
      <c r="H128" s="30"/>
      <c r="I128" s="1"/>
    </row>
    <row r="129" spans="1:9" ht="15.75" x14ac:dyDescent="0.25">
      <c r="A129" s="39"/>
      <c r="B129" s="41"/>
      <c r="C129" s="41"/>
      <c r="D129" s="40" t="s">
        <v>176</v>
      </c>
      <c r="E129" s="38">
        <f>E130</f>
        <v>0</v>
      </c>
      <c r="F129" s="16"/>
      <c r="G129" s="27"/>
      <c r="H129" s="30"/>
      <c r="I129" s="1"/>
    </row>
    <row r="130" spans="1:9" x14ac:dyDescent="0.25">
      <c r="A130" s="75"/>
      <c r="B130" s="76"/>
      <c r="C130" s="76" t="s">
        <v>177</v>
      </c>
      <c r="D130" s="79" t="s">
        <v>178</v>
      </c>
      <c r="E130" s="78">
        <v>0</v>
      </c>
      <c r="F130" s="16"/>
      <c r="G130" s="27"/>
      <c r="H130" s="30"/>
      <c r="I130" s="1"/>
    </row>
    <row r="131" spans="1:9" x14ac:dyDescent="0.25">
      <c r="A131" s="1"/>
      <c r="B131" s="1"/>
      <c r="C131" s="1"/>
      <c r="D131" s="1"/>
      <c r="E131" s="1"/>
      <c r="F131" s="1"/>
      <c r="G131" s="27"/>
      <c r="H131" s="30"/>
      <c r="I131" s="1"/>
    </row>
    <row r="132" spans="1:9" ht="15.75" x14ac:dyDescent="0.25">
      <c r="A132" s="42"/>
      <c r="B132" s="42"/>
      <c r="C132" s="42"/>
      <c r="D132" s="40" t="s">
        <v>179</v>
      </c>
      <c r="E132" s="43"/>
      <c r="F132" s="44">
        <f>F46+F73+F109+F110+F126+F127</f>
        <v>129373014.98999999</v>
      </c>
      <c r="G132" s="27"/>
      <c r="H132" s="2"/>
      <c r="I132" s="1"/>
    </row>
    <row r="133" spans="1:9" ht="16.5" thickBot="1" x14ac:dyDescent="0.3">
      <c r="A133" s="68"/>
      <c r="B133" s="68"/>
      <c r="C133" s="68"/>
      <c r="D133" s="69" t="s">
        <v>180</v>
      </c>
      <c r="E133" s="70"/>
      <c r="F133" s="71">
        <f>F18-F132</f>
        <v>258638745.00999999</v>
      </c>
      <c r="G133" s="27"/>
      <c r="H133" s="2"/>
      <c r="I133" s="1"/>
    </row>
    <row r="134" spans="1:9" ht="15.75" thickTop="1" x14ac:dyDescent="0.25">
      <c r="A134" s="2"/>
      <c r="B134" s="2"/>
      <c r="C134" s="2"/>
      <c r="D134" s="13"/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14" t="s">
        <v>181</v>
      </c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6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"/>
      <c r="E137" s="2"/>
      <c r="F137" s="30"/>
      <c r="G137" s="2"/>
      <c r="H137" s="23"/>
      <c r="I137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1" spans="1:9" x14ac:dyDescent="0.25">
      <c r="A141" s="1"/>
      <c r="B141" s="1"/>
      <c r="C141" s="1"/>
      <c r="D141" s="1"/>
      <c r="E141" s="1"/>
      <c r="F141" s="1"/>
      <c r="G141" s="66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65"/>
      <c r="I142" s="1"/>
    </row>
    <row r="149" spans="1:9" x14ac:dyDescent="0.25">
      <c r="A149" s="1"/>
      <c r="B149" s="1"/>
      <c r="C149" s="1"/>
      <c r="D149" s="1"/>
      <c r="E149" s="1"/>
      <c r="F149" s="1"/>
      <c r="G149" s="104" t="s">
        <v>182</v>
      </c>
      <c r="H149" s="104"/>
      <c r="I149" s="104"/>
    </row>
    <row r="150" spans="1:9" x14ac:dyDescent="0.25">
      <c r="A150" s="1"/>
      <c r="B150" s="1"/>
      <c r="C150" s="1"/>
      <c r="D150" s="1"/>
      <c r="E150" s="1"/>
      <c r="F150" s="1"/>
      <c r="G150" s="104" t="s">
        <v>183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/>
      <c r="H151" s="104"/>
      <c r="I151" s="104"/>
    </row>
    <row r="154" spans="1:9" x14ac:dyDescent="0.25">
      <c r="A154" s="1"/>
      <c r="B154" s="1"/>
      <c r="C154" s="1"/>
      <c r="D154" s="1"/>
      <c r="E154" s="1"/>
      <c r="F154" s="1"/>
      <c r="G154" s="23" t="s">
        <v>2</v>
      </c>
      <c r="H154" s="23">
        <v>388011760</v>
      </c>
      <c r="I154" s="2"/>
    </row>
    <row r="155" spans="1:9" x14ac:dyDescent="0.25">
      <c r="A155" s="1"/>
      <c r="B155" s="1"/>
      <c r="C155" s="1"/>
      <c r="D155" s="1"/>
      <c r="E155" s="1"/>
      <c r="F155" s="1"/>
      <c r="G155" s="4" t="s">
        <v>184</v>
      </c>
      <c r="H155" s="4">
        <f>F46</f>
        <v>82147157.349999994</v>
      </c>
      <c r="I155" s="28"/>
    </row>
    <row r="156" spans="1:9" x14ac:dyDescent="0.25">
      <c r="A156" s="1"/>
      <c r="B156" s="1"/>
      <c r="C156" s="1"/>
      <c r="D156" s="1"/>
      <c r="E156" s="1"/>
      <c r="F156" s="1"/>
      <c r="G156" s="4" t="s">
        <v>185</v>
      </c>
      <c r="H156" s="4">
        <f>F73</f>
        <v>16706992.770000001</v>
      </c>
      <c r="I156" s="28"/>
    </row>
    <row r="157" spans="1:9" x14ac:dyDescent="0.25">
      <c r="A157" s="1"/>
      <c r="B157" s="1"/>
      <c r="C157" s="1"/>
      <c r="D157" s="1"/>
      <c r="E157" s="65"/>
      <c r="F157" s="1"/>
      <c r="G157" s="4" t="s">
        <v>186</v>
      </c>
      <c r="H157" s="4">
        <f>F109</f>
        <v>28197542.470000003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187</v>
      </c>
      <c r="H158" s="4">
        <f>F110</f>
        <v>1182825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188</v>
      </c>
      <c r="H159" s="4">
        <f>F126</f>
        <v>1138497.3999999999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189</v>
      </c>
      <c r="H160" s="4">
        <f>F127</f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190</v>
      </c>
      <c r="H161" s="4"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1"/>
      <c r="H162" s="23" t="s">
        <v>191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192</v>
      </c>
      <c r="H163" s="23">
        <f>H155+H156+H157+H158+H159+H160+H161</f>
        <v>129373014.98999999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193</v>
      </c>
      <c r="H164" s="64">
        <f>H154-H163</f>
        <v>258638745.00999999</v>
      </c>
      <c r="I164" s="2"/>
    </row>
  </sheetData>
  <mergeCells count="10">
    <mergeCell ref="A7:F7"/>
    <mergeCell ref="A5:F5"/>
    <mergeCell ref="A6:F6"/>
    <mergeCell ref="G151:I151"/>
    <mergeCell ref="G149:I149"/>
    <mergeCell ref="A10:F10"/>
    <mergeCell ref="A11:F11"/>
    <mergeCell ref="A12:F12"/>
    <mergeCell ref="G150:I150"/>
    <mergeCell ref="A20:E20"/>
  </mergeCells>
  <pageMargins left="0.7" right="0.7" top="0.75" bottom="0.75" header="0.3" footer="0.3"/>
  <pageSetup orientation="portrait" r:id="rId1"/>
  <ignoredErrors>
    <ignoredError sqref="F132:F1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2016-06-01T14:16:39Z</dcterms:modified>
</cp:coreProperties>
</file>