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55" i="1" l="1"/>
  <c r="E130" i="1" l="1"/>
  <c r="E128" i="1"/>
  <c r="E115" i="1"/>
  <c r="E114" i="1" s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7" i="1" l="1"/>
  <c r="F128" i="1" s="1"/>
  <c r="F127" i="1"/>
  <c r="F109" i="1" l="1"/>
  <c r="F73" i="1"/>
  <c r="E22" i="1"/>
  <c r="F46" i="1"/>
  <c r="F110" i="1"/>
  <c r="F133" i="1" l="1"/>
  <c r="H161" i="1"/>
  <c r="H159" i="1"/>
  <c r="H160" i="1" l="1"/>
  <c r="H158" i="1"/>
  <c r="H157" i="1"/>
  <c r="F134" i="1" l="1"/>
  <c r="H156" i="1"/>
  <c r="H164" i="1" s="1"/>
  <c r="H165" i="1" s="1"/>
</calcChain>
</file>

<file path=xl/sharedStrings.xml><?xml version="1.0" encoding="utf-8"?>
<sst xmlns="http://schemas.openxmlformats.org/spreadsheetml/2006/main" count="229" uniqueCount="227">
  <si>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</si>
  <si>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</si>
  <si>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</si>
  <si>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</si>
  <si>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</si>
  <si>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</si>
  <si>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</si>
  <si>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</si>
  <si>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</si>
  <si>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</si>
  <si>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</si>
  <si>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</si>
  <si>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</si>
  <si>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</si>
  <si>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</si>
  <si>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</si>
  <si>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</si>
  <si>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</si>
  <si>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</si>
  <si>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</si>
  <si>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</si>
  <si>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</si>
  <si>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</si>
  <si>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</si>
  <si>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</si>
  <si>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</si>
  <si>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</si>
  <si>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</si>
  <si>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</si>
  <si>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</si>
  <si>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</si>
  <si>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</si>
  <si>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</si>
  <si>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</si>
  <si>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</si>
  <si>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</si>
  <si>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</si>
  <si>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</si>
  <si>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</si>
  <si>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</si>
  <si>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</si>
  <si>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</si>
  <si>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</si>
  <si>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</si>
  <si>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</si>
  <si>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</si>
  <si>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</si>
  <si>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</si>
  <si>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</si>
  <si>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</si>
  <si>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</si>
  <si>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</si>
  <si>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</si>
  <si>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</si>
  <si>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</si>
  <si>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</si>
  <si>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</si>
  <si>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</si>
  <si>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</si>
  <si>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</si>
  <si>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</si>
  <si>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</si>
  <si>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</si>
  <si>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</si>
  <si>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</si>
  <si>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</si>
  <si>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</si>
  <si>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</si>
  <si>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</si>
  <si>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</si>
  <si>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</si>
  <si>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</si>
  <si>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</si>
  <si>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</si>
  <si>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</si>
  <si>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</si>
  <si>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</si>
  <si>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</si>
  <si>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</si>
  <si>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</si>
  <si>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</si>
  <si>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</si>
  <si>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</si>
  <si>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</si>
  <si>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</si>
  <si>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</si>
  <si>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</si>
  <si>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</si>
  <si>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</si>
  <si>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</si>
  <si>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</si>
  <si>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</si>
  <si>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</si>
  <si>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</si>
  <si>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</si>
  <si>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</si>
  <si>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</si>
  <si>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</si>
  <si>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</si>
  <si>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</si>
  <si>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</si>
  <si>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</si>
  <si>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</si>
  <si>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</si>
  <si>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</si>
  <si>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</si>
  <si>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</si>
  <si>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</si>
  <si>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</si>
  <si>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</si>
  <si>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</si>
  <si>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</si>
  <si>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</si>
  <si>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</si>
  <si>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</si>
  <si>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</si>
  <si>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</si>
  <si>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</si>
  <si>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</si>
  <si>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</si>
  <si>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</si>
  <si>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</si>
  <si>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</si>
  <si>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</si>
  <si>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</si>
  <si>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</si>
  <si>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</si>
  <si>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</si>
  <si>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</si>
  <si>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</si>
  <si>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</si>
  <si>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</si>
  <si>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</si>
  <si>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</si>
  <si>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</si>
  <si>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</si>
  <si>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</si>
  <si>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</si>
  <si>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</si>
  <si>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</si>
  <si>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</si>
  <si>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</si>
  <si>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</si>
  <si>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</si>
  <si>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</si>
  <si>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</si>
  <si>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</si>
  <si>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</si>
  <si>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</si>
  <si>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</si>
  <si>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</si>
  <si>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</si>
  <si>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</si>
  <si>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</si>
  <si>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</si>
  <si>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</si>
  <si>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</si>
  <si>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</si>
  <si>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</si>
  <si>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</si>
  <si>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</si>
  <si>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</si>
  <si>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</si>
  <si>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</si>
  <si>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</si>
  <si>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</si>
  <si>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</si>
  <si>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</si>
  <si>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</si>
  <si>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</si>
  <si>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</si>
  <si>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</si>
  <si>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</si>
  <si>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</si>
  <si>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</si>
  <si>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</si>
  <si>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</si>
  <si>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</si>
  <si>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</si>
  <si>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</si>
  <si>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</si>
  <si>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</si>
  <si>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</si>
  <si>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</si>
  <si>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</si>
  <si>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</si>
  <si>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</si>
  <si>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</si>
  <si>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</si>
  <si>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</si>
  <si>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</si>
  <si>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</si>
  <si>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</si>
  <si>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</si>
  <si>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</si>
  <si>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</si>
  <si>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</si>
  <si>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</si>
  <si>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</si>
  <si>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</si>
  <si>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</si>
  <si>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</si>
  <si>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</si>
  <si>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</si>
  <si>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</si>
  <si>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</si>
  <si>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</si>
  <si>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</si>
  <si>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</si>
  <si>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</si>
  <si>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</si>
  <si>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</si>
  <si>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</si>
  <si>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</si>
  <si>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EJECUCIÓN PRESUPUESTARIA,  2016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</si>
  <si>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</si>
  <si>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</si>
  <si>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</si>
  <si>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</si>
  <si>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</si>
  <si>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</si>
  <si>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</si>
  <si>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</si>
  <si>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</si>
  <si>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</si>
  <si>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</si>
  <si>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TOTAL INGRESOS POR PARTIDAS PRESUPUESTARIAS, ABRIL, 2017 (PRESUPUESTO ASIGNADO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</si>
</sst>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topLeftCell="A88" workbookViewId="0">
      <selection activeCell="E134" sqref="E134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223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214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224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225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226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63549864.450000003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42860960.159999996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38640099.939999998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3849974.58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270055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100830.64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1829000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1829000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10602458.42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10602458.42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5987611.8500000006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2717887.56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2975463.24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294261.05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2269834.02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973133.09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624645.89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662801.04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7137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2117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63549864.450000003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303333.34999999998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303333.34999999998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955056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1250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953806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392441.39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299111.28000000003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93270.11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60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3585892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21000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1993152.31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1571739.69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933034.46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0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933034.46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7647467.5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0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30416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2419946.46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5164083.57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33021.47</v>
      </c>
      <c r="F71" s="16"/>
      <c r="G71" s="27"/>
      <c r="H71" s="1"/>
    </row>
    <row r="72" spans="1:8" s="1" customFormat="1" x14ac:dyDescent="0.25">
      <c r="A72" s="12"/>
      <c r="B72" s="12"/>
      <c r="C72" s="20" t="s">
        <v>217</v>
      </c>
      <c r="D72" s="25" t="s">
        <v>218</v>
      </c>
      <c r="E72" s="22">
        <v>0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13817224.699999999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1434229.77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1386070.43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48159.34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28556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28556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28250951.5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32379.200000000001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365724.48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174017.82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130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27678700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154530.53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18437.5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95708.15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40384.879999999997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72543.709999999992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0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22892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49651.71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1441772.57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1361000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80772.570000000007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1565645.18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176877.48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974889.48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19555.349999999999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118391.54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210850.68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65080.65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32948229.260000002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863710</v>
      </c>
      <c r="F110" s="67">
        <f>E110</f>
        <v>863710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863710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1811413.08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E116+E117+E118+E119+E120+E121+E122+E123+E124+E125+E126</f>
        <v>1811413.08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40379.599999999999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400176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54421.72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221</v>
      </c>
      <c r="D119" s="15" t="s">
        <v>222</v>
      </c>
      <c r="E119" s="22">
        <v>3112.23</v>
      </c>
      <c r="F119" s="16"/>
      <c r="G119" s="27"/>
      <c r="H119" s="30"/>
    </row>
    <row r="120" spans="1:9" s="1" customFormat="1" x14ac:dyDescent="0.25">
      <c r="A120" s="12"/>
      <c r="B120" s="12"/>
      <c r="C120" s="20" t="s">
        <v>202</v>
      </c>
      <c r="D120" s="15" t="s">
        <v>203</v>
      </c>
      <c r="E120" s="22">
        <v>0</v>
      </c>
      <c r="F120" s="16"/>
      <c r="G120" s="27"/>
      <c r="H120" s="30"/>
    </row>
    <row r="121" spans="1:9" x14ac:dyDescent="0.25">
      <c r="A121" s="12"/>
      <c r="B121" s="12"/>
      <c r="C121" s="20" t="s">
        <v>215</v>
      </c>
      <c r="D121" s="15" t="s">
        <v>216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163</v>
      </c>
      <c r="D122" s="15" t="s">
        <v>164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165</v>
      </c>
      <c r="D123" s="15" t="s">
        <v>166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167</v>
      </c>
      <c r="D124" s="15" t="s">
        <v>168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12"/>
      <c r="B125" s="12"/>
      <c r="C125" s="20" t="s">
        <v>219</v>
      </c>
      <c r="D125" s="15" t="s">
        <v>220</v>
      </c>
      <c r="E125" s="22">
        <v>0</v>
      </c>
      <c r="F125" s="16"/>
      <c r="G125" s="27"/>
      <c r="H125" s="30"/>
    </row>
    <row r="126" spans="1:9" s="1" customFormat="1" x14ac:dyDescent="0.25">
      <c r="A126" s="20"/>
      <c r="B126" s="20"/>
      <c r="C126" s="20" t="s">
        <v>204</v>
      </c>
      <c r="D126" s="25" t="s">
        <v>205</v>
      </c>
      <c r="E126" s="22">
        <v>1313323.53</v>
      </c>
      <c r="F126" s="16"/>
      <c r="G126" s="27"/>
      <c r="H126" s="30"/>
    </row>
    <row r="127" spans="1:9" x14ac:dyDescent="0.25">
      <c r="A127" s="62"/>
      <c r="B127" s="62"/>
      <c r="C127" s="62"/>
      <c r="D127" s="56" t="s">
        <v>169</v>
      </c>
      <c r="E127" s="63">
        <f>E128</f>
        <v>0</v>
      </c>
      <c r="F127" s="67">
        <f>E114</f>
        <v>1811413.08</v>
      </c>
      <c r="G127" s="27"/>
      <c r="H127" s="30"/>
      <c r="I127" s="1"/>
    </row>
    <row r="128" spans="1:9" x14ac:dyDescent="0.25">
      <c r="A128" s="57"/>
      <c r="B128" s="54" t="s">
        <v>170</v>
      </c>
      <c r="C128" s="57"/>
      <c r="D128" s="55" t="s">
        <v>171</v>
      </c>
      <c r="E128" s="82">
        <f>E129</f>
        <v>0</v>
      </c>
      <c r="F128" s="83">
        <f>E127</f>
        <v>0</v>
      </c>
      <c r="G128" s="27"/>
      <c r="H128" s="30"/>
      <c r="I128" s="1"/>
    </row>
    <row r="129" spans="1:9" x14ac:dyDescent="0.25">
      <c r="A129" s="75"/>
      <c r="B129" s="76"/>
      <c r="C129" s="77" t="s">
        <v>172</v>
      </c>
      <c r="D129" s="79" t="s">
        <v>173</v>
      </c>
      <c r="E129" s="78">
        <v>0</v>
      </c>
      <c r="F129" s="16"/>
      <c r="G129" s="27"/>
      <c r="H129" s="30"/>
      <c r="I129" s="1"/>
    </row>
    <row r="130" spans="1:9" ht="15.75" x14ac:dyDescent="0.25">
      <c r="A130" s="39"/>
      <c r="B130" s="41"/>
      <c r="C130" s="41"/>
      <c r="D130" s="40" t="s">
        <v>174</v>
      </c>
      <c r="E130" s="38">
        <f>E131</f>
        <v>0</v>
      </c>
      <c r="F130" s="16"/>
      <c r="G130" s="27"/>
      <c r="H130" s="30"/>
      <c r="I130" s="1"/>
    </row>
    <row r="131" spans="1:9" x14ac:dyDescent="0.25">
      <c r="A131" s="75"/>
      <c r="B131" s="76"/>
      <c r="C131" s="76" t="s">
        <v>175</v>
      </c>
      <c r="D131" s="79" t="s">
        <v>176</v>
      </c>
      <c r="E131" s="78">
        <v>0</v>
      </c>
      <c r="F131" s="16"/>
      <c r="G131" s="27"/>
      <c r="H131" s="30"/>
      <c r="I131" s="1"/>
    </row>
    <row r="132" spans="1:9" x14ac:dyDescent="0.25">
      <c r="A132" s="1"/>
      <c r="B132" s="1"/>
      <c r="C132" s="1"/>
      <c r="D132" s="1"/>
      <c r="E132" s="1"/>
      <c r="F132" s="1"/>
      <c r="G132" s="27"/>
      <c r="H132" s="30"/>
      <c r="I132" s="1"/>
    </row>
    <row r="133" spans="1:9" ht="15.75" x14ac:dyDescent="0.25">
      <c r="A133" s="42"/>
      <c r="B133" s="42"/>
      <c r="C133" s="42"/>
      <c r="D133" s="40" t="s">
        <v>177</v>
      </c>
      <c r="E133" s="43"/>
      <c r="F133" s="44">
        <f>F46+F73+F109+F110+F127+F128</f>
        <v>112990441.49000001</v>
      </c>
      <c r="G133" s="27"/>
      <c r="H133" s="2"/>
      <c r="I133" s="1"/>
    </row>
    <row r="134" spans="1:9" ht="16.5" thickBot="1" x14ac:dyDescent="0.3">
      <c r="A134" s="68"/>
      <c r="B134" s="68"/>
      <c r="C134" s="68"/>
      <c r="D134" s="69" t="s">
        <v>178</v>
      </c>
      <c r="E134" s="70"/>
      <c r="F134" s="71">
        <f>F18-F133</f>
        <v>309191838.50999999</v>
      </c>
      <c r="G134" s="27"/>
      <c r="H134" s="2"/>
      <c r="I134" s="1"/>
    </row>
    <row r="135" spans="1:9" ht="15.75" thickTop="1" x14ac:dyDescent="0.25">
      <c r="A135" s="2"/>
      <c r="B135" s="2"/>
      <c r="C135" s="2"/>
      <c r="D135" s="13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14" t="s">
        <v>179</v>
      </c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6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"/>
      <c r="E138" s="2"/>
      <c r="F138" s="30"/>
      <c r="G138" s="2"/>
      <c r="H138" s="23"/>
      <c r="I138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2" spans="1:9" x14ac:dyDescent="0.25">
      <c r="A142" s="1"/>
      <c r="B142" s="1"/>
      <c r="C142" s="1"/>
      <c r="D142" s="1"/>
      <c r="E142" s="1"/>
      <c r="F142" s="1"/>
      <c r="G142" s="66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65"/>
      <c r="I143" s="1"/>
    </row>
    <row r="150" spans="1:9" x14ac:dyDescent="0.25">
      <c r="A150" s="1"/>
      <c r="B150" s="1"/>
      <c r="C150" s="1"/>
      <c r="D150" s="1"/>
      <c r="E150" s="1"/>
      <c r="F150" s="1"/>
      <c r="G150" s="104" t="s">
        <v>180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 t="s">
        <v>181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/>
      <c r="H152" s="104"/>
      <c r="I152" s="104"/>
    </row>
    <row r="155" spans="1:9" x14ac:dyDescent="0.25">
      <c r="A155" s="1"/>
      <c r="B155" s="1"/>
      <c r="C155" s="1"/>
      <c r="D155" s="1"/>
      <c r="E155" s="1"/>
      <c r="F155" s="1"/>
      <c r="G155" s="23" t="s">
        <v>2</v>
      </c>
      <c r="H155" s="23">
        <f>F17</f>
        <v>422182280</v>
      </c>
      <c r="I155" s="2"/>
    </row>
    <row r="156" spans="1:9" x14ac:dyDescent="0.25">
      <c r="A156" s="1"/>
      <c r="B156" s="1"/>
      <c r="C156" s="1"/>
      <c r="D156" s="1"/>
      <c r="E156" s="1"/>
      <c r="F156" s="1"/>
      <c r="G156" s="4" t="s">
        <v>182</v>
      </c>
      <c r="H156" s="4">
        <f>F46</f>
        <v>63549864.450000003</v>
      </c>
      <c r="I156" s="28"/>
    </row>
    <row r="157" spans="1:9" x14ac:dyDescent="0.25">
      <c r="A157" s="1"/>
      <c r="B157" s="1"/>
      <c r="C157" s="1"/>
      <c r="D157" s="1"/>
      <c r="E157" s="1"/>
      <c r="F157" s="1"/>
      <c r="G157" s="4" t="s">
        <v>183</v>
      </c>
      <c r="H157" s="4">
        <f>F73</f>
        <v>13817224.699999999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184</v>
      </c>
      <c r="H158" s="4">
        <f>F109</f>
        <v>32948229.260000002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185</v>
      </c>
      <c r="H159" s="4">
        <f>F110</f>
        <v>863710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186</v>
      </c>
      <c r="H160" s="4">
        <f>F127</f>
        <v>1811413.08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187</v>
      </c>
      <c r="H161" s="4">
        <f>F128</f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188</v>
      </c>
      <c r="H162" s="4"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1"/>
      <c r="H163" s="23" t="s">
        <v>189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190</v>
      </c>
      <c r="H164" s="23">
        <f>H156+H157+H158+H159+H160+H161+H162</f>
        <v>112990441.49000001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191</v>
      </c>
      <c r="H165" s="64">
        <f>H155-H164</f>
        <v>309191838.50999999</v>
      </c>
      <c r="I165" s="2"/>
    </row>
  </sheetData>
  <mergeCells count="10">
    <mergeCell ref="A7:F7"/>
    <mergeCell ref="A5:F5"/>
    <mergeCell ref="A6:F6"/>
    <mergeCell ref="G152:I152"/>
    <mergeCell ref="G150:I150"/>
    <mergeCell ref="A10:F10"/>
    <mergeCell ref="A11:F11"/>
    <mergeCell ref="A12:F12"/>
    <mergeCell ref="G151:I151"/>
    <mergeCell ref="A20:E20"/>
  </mergeCells>
  <pageMargins left="0.7" right="0.7" top="0.75" bottom="0.75" header="0.3" footer="0.3"/>
  <pageSetup orientation="portrait" r:id="rId1"/>
  <ignoredErrors>
    <ignoredError sqref="F1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2017-05-02T16:58:10Z</dcterms:modified>
</cp:coreProperties>
</file>