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Nova\Desktop\"/>
    </mc:Choice>
  </mc:AlternateContent>
  <xr:revisionPtr revIDLastSave="0" documentId="8_{DEEDB580-8B17-46A4-A9C3-C546B9DAE1D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I77" i="2" s="1"/>
  <c r="J84" i="2"/>
  <c r="K84" i="2"/>
  <c r="K77" i="2" s="1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 s="1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H77" i="2"/>
  <c r="L77" i="2"/>
  <c r="O77" i="2"/>
  <c r="E77" i="2" l="1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1" i="2" s="1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<sst xmlns="http://schemas.openxmlformats.org/spreadsheetml/2006/main" count="293" uniqueCount="114">
  <si>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</si>
  <si>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</si>
  <si>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</si>
  <si>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</si>
  <si>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</si>
  <si>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</si>
  <si>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</si>
  <si>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</si>
  <si>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</si>
  <si>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</si>
  <si>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</si>
  <si>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</si>
  <si>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</si>
  <si>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</si>
  <si>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</si>
  <si>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</si>
  <si>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</si>
  <si>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</si>
  <si>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</si>
  <si>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</si>
  <si>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</si>
  <si>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</si>
  <si>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</si>
  <si>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</si>
  <si>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</si>
  <si>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</si>
  <si>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</si>
  <si>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</si>
  <si>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</si>
  <si>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</si>
  <si>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</si>
  <si>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</si>
  <si>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</si>
  <si>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</si>
  <si>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</si>
  <si>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</si>
  <si>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</si>
  <si>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</si>
  <si>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</si>
  <si>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</si>
  <si>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</si>
  <si>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</si>
  <si>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</si>
  <si>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</si>
  <si>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</si>
  <si>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</si>
  <si>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</si>
  <si>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</si>
  <si>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</si>
  <si>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</si>
  <si>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</si>
  <si>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</si>
  <si>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</si>
  <si>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</si>
  <si>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</si>
  <si>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</si>
  <si>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</si>
  <si>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</si>
  <si>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</si>
  <si>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</si>
  <si>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</si>
  <si>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</si>
  <si>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</si>
  <si>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</si>
  <si>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</si>
  <si>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</si>
  <si>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</si>
  <si>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</si>
  <si>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</si>
  <si>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</si>
  <si>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</si>
  <si>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</si>
  <si>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</si>
  <si>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</si>
  <si>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</si>
  <si>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</si>
  <si>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</si>
  <si>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</si>
  <si>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</si>
  <si>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</si>
  <si>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</si>
  <si>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</si>
  <si>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</si>
  <si>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</si>
  <si>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</si>
  <si>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</si>
  <si>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</si>
  <si>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</si>
  <si>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</si>
  <si>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</si>
  <si>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</si>
  <si>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</si>
  <si>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</si>
  <si>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</si>
  <si>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</si>
  <si>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</si>
  <si>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</si>
  <si>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</si>
  <si>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</si>
  <si>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</si>
  <si>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</si>
  <si>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</si>
  <si>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</si>
  <si>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</si>
  <si>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</si>
  <si>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</si>
  <si>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</si>
  <si>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</si>
  <si>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</si>
  <si>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</si>
  <si>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</si>
  <si>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</si>
  <si>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31/03/2023-SIGEF]</t>
  </si>
  <si>
    <t>Fuente: [Ejecución Presupuestaria Mensual al 31/03/2023-SIGEF]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</si>
</sst>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61058</xdr:colOff>
      <xdr:row>1</xdr:row>
      <xdr:rowOff>158749</xdr:rowOff>
    </xdr:from>
    <xdr:to>
      <xdr:col>1</xdr:col>
      <xdr:colOff>3751629</xdr:colOff>
      <xdr:row>8</xdr:row>
      <xdr:rowOff>92319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8" y="35413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915866</xdr:colOff>
      <xdr:row>1</xdr:row>
      <xdr:rowOff>183172</xdr:rowOff>
    </xdr:from>
    <xdr:to>
      <xdr:col>19</xdr:col>
      <xdr:colOff>185860</xdr:colOff>
      <xdr:row>8</xdr:row>
      <xdr:rowOff>116742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23DB01FC-4C4B-407A-B158-91C5F22A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08" y="378557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1"/>
  <sheetViews>
    <sheetView showGridLines="0" zoomScale="86" zoomScaleNormal="86" workbookViewId="0">
      <selection activeCell="C3" sqref="C3:E10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12128646.980000002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3357344.0700000008</v>
      </c>
      <c r="F12" s="8"/>
    </row>
    <row r="13" spans="2:16" x14ac:dyDescent="0.25">
      <c r="C13" s="5" t="s">
        <v>2</v>
      </c>
      <c r="D13" s="25">
        <v>216909483</v>
      </c>
      <c r="E13" s="30">
        <v>6900137.8200000003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-2884826.1399999997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0</v>
      </c>
      <c r="F20" s="8"/>
    </row>
    <row r="21" spans="3:6" x14ac:dyDescent="0.25">
      <c r="C21" s="5" t="s">
        <v>10</v>
      </c>
      <c r="D21" s="25">
        <v>1640000</v>
      </c>
      <c r="E21" s="30">
        <v>0</v>
      </c>
      <c r="F21" s="8"/>
    </row>
    <row r="22" spans="3:6" x14ac:dyDescent="0.25">
      <c r="C22" s="5" t="s">
        <v>11</v>
      </c>
      <c r="D22" s="25">
        <v>2000000</v>
      </c>
      <c r="E22" s="30">
        <v>0</v>
      </c>
      <c r="F22" s="8"/>
    </row>
    <row r="23" spans="3:6" x14ac:dyDescent="0.25">
      <c r="C23" s="5" t="s">
        <v>12</v>
      </c>
      <c r="D23" s="25">
        <v>7017160</v>
      </c>
      <c r="E23" s="30">
        <v>1549510.45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-500000</v>
      </c>
    </row>
    <row r="26" spans="3:6" x14ac:dyDescent="0.25">
      <c r="C26" s="5" t="s">
        <v>15</v>
      </c>
      <c r="D26" s="25">
        <v>16258368</v>
      </c>
      <c r="E26" s="30">
        <v>-9384336.5899999999</v>
      </c>
    </row>
    <row r="27" spans="3:6" x14ac:dyDescent="0.25">
      <c r="C27" s="5" t="s">
        <v>16</v>
      </c>
      <c r="D27" s="25">
        <v>13740000</v>
      </c>
      <c r="E27" s="30">
        <v>3500000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2600000</v>
      </c>
    </row>
    <row r="29" spans="3:6" x14ac:dyDescent="0.25">
      <c r="C29" s="5" t="s">
        <v>18</v>
      </c>
      <c r="D29" s="25">
        <v>1624000</v>
      </c>
      <c r="E29" s="30">
        <v>0</v>
      </c>
    </row>
    <row r="30" spans="3:6" x14ac:dyDescent="0.25">
      <c r="C30" s="5" t="s">
        <v>19</v>
      </c>
      <c r="D30" s="25">
        <v>930000</v>
      </c>
      <c r="E30" s="30">
        <v>0</v>
      </c>
    </row>
    <row r="31" spans="3:6" x14ac:dyDescent="0.25">
      <c r="C31" s="5" t="s">
        <v>20</v>
      </c>
      <c r="D31" s="25">
        <v>48993000</v>
      </c>
      <c r="E31" s="30">
        <v>3000000</v>
      </c>
    </row>
    <row r="32" spans="3:6" x14ac:dyDescent="0.25">
      <c r="C32" s="5" t="s">
        <v>21</v>
      </c>
      <c r="D32" s="25">
        <v>100000</v>
      </c>
      <c r="E32" s="30">
        <v>0</v>
      </c>
    </row>
    <row r="33" spans="3:5" x14ac:dyDescent="0.25">
      <c r="C33" s="5" t="s">
        <v>22</v>
      </c>
      <c r="D33" s="25">
        <v>406000</v>
      </c>
      <c r="E33" s="30">
        <v>0</v>
      </c>
    </row>
    <row r="34" spans="3:5" x14ac:dyDescent="0.25">
      <c r="C34" s="5" t="s">
        <v>23</v>
      </c>
      <c r="D34" s="25">
        <v>579000</v>
      </c>
      <c r="E34" s="30">
        <v>0</v>
      </c>
    </row>
    <row r="35" spans="3:5" x14ac:dyDescent="0.25">
      <c r="C35" s="5" t="s">
        <v>24</v>
      </c>
      <c r="D35" s="25">
        <v>6521960</v>
      </c>
      <c r="E35" s="30">
        <v>360040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-760040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9056129.0500000007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483269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900000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12128646.980000002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48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0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B2" sqref="B2:R96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7" width="14.85546875" customWidth="1"/>
    <col min="8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3" t="s">
        <v>111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6" t="s">
        <v>97</v>
      </c>
      <c r="D9" s="56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493013687</v>
      </c>
      <c r="D11" s="46">
        <f>D12+D18+D28+D38+D47+D55+D65+D70+D73</f>
        <v>12128646.980000002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89972349.290000007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3357344.0700000008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0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57811783.129999995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6900137.8200000003</v>
      </c>
      <c r="E13" s="25">
        <v>16064508.17</v>
      </c>
      <c r="F13" s="30">
        <v>17195841.5</v>
      </c>
      <c r="G13" s="30">
        <v>16455508.16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49715857.829999998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2"/>
        <v>889850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2"/>
        <v>7206075.3000000007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-2884826.1399999997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20042098.690000001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2"/>
        <v>2311431.3400000003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0</v>
      </c>
      <c r="E20" s="25">
        <v>0</v>
      </c>
      <c r="F20" s="30">
        <v>0</v>
      </c>
      <c r="G20" s="30">
        <v>75000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2"/>
        <v>75000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2"/>
        <v>0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0</v>
      </c>
      <c r="E22" s="25">
        <v>0</v>
      </c>
      <c r="F22" s="30">
        <v>49560</v>
      </c>
      <c r="G22" s="30">
        <v>64328.88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2"/>
        <v>113888.88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1549510.45</v>
      </c>
      <c r="E23" s="25">
        <v>0</v>
      </c>
      <c r="F23" s="30">
        <v>393207.03999999998</v>
      </c>
      <c r="G23" s="30">
        <v>4171117.49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2"/>
        <v>4564324.53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2"/>
        <v>6257692.2799999993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-500000</v>
      </c>
      <c r="E25" s="25">
        <v>0</v>
      </c>
      <c r="F25" s="30">
        <v>0</v>
      </c>
      <c r="G25" s="30">
        <v>844675.2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2"/>
        <v>844675.2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-9384336.5899999999</v>
      </c>
      <c r="E26" s="25">
        <v>0</v>
      </c>
      <c r="F26" s="30">
        <v>444860</v>
      </c>
      <c r="G26" s="30">
        <v>2550168.29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2"/>
        <v>2995028.29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3500000</v>
      </c>
      <c r="E27" s="25">
        <v>0</v>
      </c>
      <c r="F27" s="30">
        <v>1587966.12</v>
      </c>
      <c r="G27" s="30">
        <v>1292092.05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2"/>
        <v>2880058.17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2600000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0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10535654.66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0</v>
      </c>
      <c r="E29" s="25">
        <v>0</v>
      </c>
      <c r="F29" s="30">
        <v>55079</v>
      </c>
      <c r="G29" s="30">
        <v>134778.70000000001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6">
        <f t="shared" si="2"/>
        <v>189857.7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0</v>
      </c>
      <c r="E30" s="25">
        <v>0</v>
      </c>
      <c r="F30" s="30">
        <v>0</v>
      </c>
      <c r="G30" s="30">
        <v>78065.52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6">
        <f t="shared" si="2"/>
        <v>78065.52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3000000</v>
      </c>
      <c r="E31" s="25">
        <v>0</v>
      </c>
      <c r="F31" s="30">
        <v>0</v>
      </c>
      <c r="G31" s="30">
        <v>7511294.7999999998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6">
        <f t="shared" si="2"/>
        <v>7511294.7999999998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6">
        <f t="shared" si="2"/>
        <v>0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0</v>
      </c>
      <c r="E33" s="25">
        <v>0</v>
      </c>
      <c r="F33" s="30">
        <v>0</v>
      </c>
      <c r="G33" s="30">
        <v>19512.810000000001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6">
        <f t="shared" si="2"/>
        <v>19512.810000000001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0</v>
      </c>
      <c r="E34" s="25">
        <v>0</v>
      </c>
      <c r="F34" s="30">
        <v>0</v>
      </c>
      <c r="G34" s="30">
        <v>6770.03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6">
        <f t="shared" si="2"/>
        <v>6770.03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360040</v>
      </c>
      <c r="E35" s="25">
        <v>0</v>
      </c>
      <c r="F35" s="30">
        <v>0</v>
      </c>
      <c r="G35" s="30">
        <v>49842.239999999998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6">
        <f t="shared" si="2"/>
        <v>49842.239999999998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-760040</v>
      </c>
      <c r="E37" s="25">
        <v>0</v>
      </c>
      <c r="F37" s="30">
        <v>304139.82</v>
      </c>
      <c r="G37" s="30">
        <v>2376171.7400000002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6">
        <f t="shared" si="2"/>
        <v>2680311.56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>
        <f>'P1 Presupuesto Aprobado'!E39</f>
        <v>0</v>
      </c>
      <c r="E39" s="25">
        <v>0</v>
      </c>
      <c r="F39" s="30">
        <v>0</v>
      </c>
      <c r="G39" s="30">
        <v>0</v>
      </c>
      <c r="H39" s="30"/>
      <c r="I39" s="30">
        <v>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9056129.0500000007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0</v>
      </c>
      <c r="I55" s="33">
        <f t="shared" si="7"/>
        <v>0</v>
      </c>
      <c r="J55" s="33">
        <f t="shared" si="7"/>
        <v>0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1582812.81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6">
        <f t="shared" si="2"/>
        <v>1474092.83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483269</v>
      </c>
      <c r="E57" s="30">
        <v>0</v>
      </c>
      <c r="F57" s="30">
        <v>49719.98</v>
      </c>
      <c r="G57" s="30">
        <v>0</v>
      </c>
      <c r="H57" s="30"/>
      <c r="I57" s="30"/>
      <c r="J57" s="30"/>
      <c r="K57" s="30"/>
      <c r="L57" s="30"/>
      <c r="M57" s="30"/>
      <c r="N57" s="30"/>
      <c r="O57" s="30"/>
      <c r="P57" s="34"/>
      <c r="Q57" s="30"/>
      <c r="R57" s="36">
        <f>SUM(E57:Q57)</f>
        <v>49719.98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/>
      <c r="I58" s="30"/>
      <c r="J58" s="30"/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/>
      <c r="I59" s="30"/>
      <c r="J59" s="30"/>
      <c r="K59" s="30"/>
      <c r="L59" s="30"/>
      <c r="M59" s="30"/>
      <c r="N59" s="30"/>
      <c r="O59" s="30"/>
      <c r="P59" s="34"/>
      <c r="Q59" s="34"/>
      <c r="R59" s="36">
        <f t="shared" si="2"/>
        <v>0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900000</v>
      </c>
      <c r="E60" s="30">
        <v>0</v>
      </c>
      <c r="F60" s="30">
        <v>59000</v>
      </c>
      <c r="G60" s="30">
        <v>0</v>
      </c>
      <c r="H60" s="30"/>
      <c r="I60" s="30"/>
      <c r="J60" s="30"/>
      <c r="K60" s="30"/>
      <c r="L60" s="30"/>
      <c r="M60" s="30"/>
      <c r="N60" s="30"/>
      <c r="O60" s="30"/>
      <c r="P60" s="34"/>
      <c r="Q60" s="34"/>
      <c r="R60" s="36">
        <f t="shared" si="2"/>
        <v>59000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/>
      <c r="I61" s="30"/>
      <c r="J61" s="30"/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/>
      <c r="I62" s="30"/>
      <c r="J62" s="30"/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/>
      <c r="I63" s="30"/>
      <c r="J63" s="30"/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12128646.980000002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0</v>
      </c>
      <c r="I86" s="37">
        <f t="shared" si="16"/>
        <v>0</v>
      </c>
      <c r="J86" s="37">
        <f t="shared" si="16"/>
        <v>0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89972349.290000007</v>
      </c>
    </row>
    <row r="87" spans="2:18" x14ac:dyDescent="0.25">
      <c r="B87" t="s">
        <v>113</v>
      </c>
    </row>
    <row r="93" spans="2:18" ht="18.75" x14ac:dyDescent="0.3">
      <c r="D93" s="60"/>
      <c r="E93" s="60"/>
      <c r="F93" s="60"/>
      <c r="G93" s="60"/>
      <c r="H93" s="60"/>
      <c r="I93" s="60" t="s">
        <v>106</v>
      </c>
      <c r="J93" s="60"/>
      <c r="K93" s="60"/>
      <c r="L93" s="60"/>
      <c r="M93" s="60"/>
      <c r="N93" s="60"/>
      <c r="O93" s="60"/>
      <c r="P93" s="60"/>
      <c r="Q93" s="60"/>
      <c r="R93" s="60"/>
    </row>
    <row r="94" spans="2:18" ht="18.75" customHeight="1" x14ac:dyDescent="0.3">
      <c r="B94" s="39" t="s">
        <v>105</v>
      </c>
      <c r="C94" s="40"/>
      <c r="D94" s="60" t="s">
        <v>106</v>
      </c>
      <c r="E94" s="60"/>
      <c r="F94" s="60"/>
      <c r="G94" s="60"/>
      <c r="H94" s="60"/>
      <c r="L94" s="60" t="s">
        <v>106</v>
      </c>
      <c r="M94" s="60"/>
      <c r="N94" s="60"/>
      <c r="O94" s="60"/>
      <c r="P94" s="60"/>
      <c r="Q94" s="39"/>
      <c r="R94" s="39"/>
    </row>
    <row r="95" spans="2:18" ht="29.25" customHeight="1" x14ac:dyDescent="0.25">
      <c r="B95" s="38" t="s">
        <v>104</v>
      </c>
      <c r="C95" s="41"/>
      <c r="D95" s="61" t="s">
        <v>107</v>
      </c>
      <c r="E95" s="61"/>
      <c r="F95" s="61"/>
      <c r="G95" s="61"/>
      <c r="H95" s="61"/>
      <c r="L95" s="61" t="s">
        <v>107</v>
      </c>
      <c r="M95" s="61"/>
      <c r="N95" s="61"/>
      <c r="O95" s="61"/>
      <c r="P95" s="61"/>
      <c r="Q95" s="44"/>
      <c r="R95" s="44"/>
    </row>
    <row r="99" spans="2:6" ht="18.75" x14ac:dyDescent="0.3">
      <c r="B99" s="60"/>
      <c r="C99" s="60"/>
      <c r="D99" s="60"/>
      <c r="E99" s="60"/>
      <c r="F99" s="60"/>
    </row>
    <row r="100" spans="2:6" x14ac:dyDescent="0.25">
      <c r="B100" s="61"/>
      <c r="C100" s="61"/>
      <c r="D100" s="61"/>
      <c r="E100" s="61"/>
      <c r="F100" s="61"/>
    </row>
  </sheetData>
  <mergeCells count="18">
    <mergeCell ref="D93:H93"/>
    <mergeCell ref="I93:M93"/>
    <mergeCell ref="N93:R93"/>
    <mergeCell ref="B7:R7"/>
    <mergeCell ref="E9:R9"/>
    <mergeCell ref="B3:R3"/>
    <mergeCell ref="B4:R4"/>
    <mergeCell ref="B9:B10"/>
    <mergeCell ref="C9:C10"/>
    <mergeCell ref="D9:D10"/>
    <mergeCell ref="B5:R5"/>
    <mergeCell ref="B6:R6"/>
    <mergeCell ref="B99:F99"/>
    <mergeCell ref="B100:F100"/>
    <mergeCell ref="D94:H94"/>
    <mergeCell ref="D95:H95"/>
    <mergeCell ref="L94:P94"/>
    <mergeCell ref="L95:P95"/>
  </mergeCells>
  <pageMargins left="0.70866141732283472" right="0.70866141732283472" top="0.55118110236220474" bottom="0.74803149606299213" header="0.31496062992125984" footer="0.31496062992125984"/>
  <pageSetup paperSize="154" scale="7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2023-04-11T12:39:24Z</cp:lastPrinted>
  <dcterms:created xsi:type="dcterms:W3CDTF">2021-07-29T18:58:50Z</dcterms:created>
  <dcterms:modified xsi:type="dcterms:W3CDTF">2023-04-13T12:02:02Z</dcterms:modified>
</cp:coreProperties>
</file>