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3/12/EJECUCIÓN PRESUPUESTARIA/"/>
    </mc:Choice>
  </mc:AlternateContent>
  <xr:revisionPtr revIDLastSave="0" documentId="8_{CEDC94BF-DC94-491B-85DF-95BAD028A36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L11" i="2" s="1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11" i="1"/>
  <c r="D77" i="1"/>
  <c r="D86" i="1"/>
  <c r="D12" i="2" l="1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L86" i="2" s="1"/>
  <c r="C38" i="2"/>
  <c r="D38" i="2"/>
  <c r="E11" i="2"/>
  <c r="E86" i="2" s="1"/>
  <c r="H11" i="2"/>
  <c r="H86" i="2" s="1"/>
  <c r="R81" i="2"/>
  <c r="C73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11" i="2" l="1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<sst xmlns="http://schemas.openxmlformats.org/spreadsheetml/2006/main" count="293" uniqueCount="114">
  <si>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</si>
  <si>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</si>
  <si>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</si>
  <si>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</si>
  <si>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</si>
  <si>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</si>
  <si>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</si>
  <si>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</si>
  <si>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</si>
  <si>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</si>
  <si>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</si>
  <si>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</si>
  <si>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</si>
  <si>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</si>
  <si>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</si>
  <si>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</si>
  <si>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</si>
  <si>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</si>
  <si>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</si>
  <si>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</si>
  <si>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</si>
  <si>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</si>
  <si>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</si>
  <si>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</si>
  <si>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</si>
  <si>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</si>
  <si>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</si>
  <si>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</si>
  <si>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</si>
  <si>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</si>
  <si>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</si>
  <si>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</si>
  <si>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</si>
  <si>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</si>
  <si>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</si>
  <si>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</si>
  <si>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</si>
  <si>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</si>
  <si>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</si>
  <si>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</si>
  <si>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</si>
  <si>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</si>
  <si>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</si>
  <si>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</si>
  <si>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</si>
  <si>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</si>
  <si>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</si>
  <si>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</si>
  <si>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</si>
  <si>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</si>
  <si>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</si>
  <si>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</si>
  <si>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</si>
  <si>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</si>
  <si>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</si>
  <si>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</si>
  <si>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</si>
  <si>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</si>
  <si>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</si>
  <si>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</si>
  <si>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</si>
  <si>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</si>
  <si>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</si>
  <si>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</si>
  <si>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</si>
  <si>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</si>
  <si>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</si>
  <si>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</si>
  <si>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</si>
  <si>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</si>
  <si>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</si>
  <si>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</si>
  <si>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</si>
  <si>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</si>
  <si>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</si>
  <si>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</si>
  <si>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</si>
  <si>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</si>
  <si>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</si>
  <si>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</si>
  <si>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</si>
  <si>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</si>
  <si>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</si>
  <si>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</si>
  <si>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</si>
  <si>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</si>
  <si>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</si>
  <si>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</si>
  <si>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</si>
  <si>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</si>
  <si>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</si>
  <si>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</si>
  <si>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</si>
  <si>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</si>
  <si>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</si>
  <si>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</si>
  <si>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</si>
  <si>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</si>
  <si>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</si>
  <si>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</si>
  <si>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</si>
  <si>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</si>
  <si>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</si>
  <si>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</si>
  <si>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</si>
  <si>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</si>
  <si>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</si>
  <si>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</si>
  <si>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</si>
  <si>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</si>
  <si>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</si>
  <si>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</si>
  <si>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31/12/2023-SIGEF]</t>
  </si>
  <si>
    <t>Fuente: [Ejecución Presupuestaria Mensual al 31/12/2023-SIGEF]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</si>
</sst>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</xdr:row>
      <xdr:rowOff>85480</xdr:rowOff>
    </xdr:from>
    <xdr:to>
      <xdr:col>1</xdr:col>
      <xdr:colOff>5495192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385" y="280865"/>
          <a:ext cx="5336442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616439</xdr:colOff>
      <xdr:row>1</xdr:row>
      <xdr:rowOff>91343</xdr:rowOff>
    </xdr:from>
    <xdr:to>
      <xdr:col>17</xdr:col>
      <xdr:colOff>897304</xdr:colOff>
      <xdr:row>8</xdr:row>
      <xdr:rowOff>24913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9A53D9C2-3DDC-4ACE-A558-29FC33BB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7881" y="286728"/>
          <a:ext cx="5336442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69" zoomScale="86" zoomScaleNormal="86" workbookViewId="0">
      <selection activeCell="H86" sqref="H8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2" t="s">
        <v>102</v>
      </c>
      <c r="D3" s="53"/>
      <c r="E3" s="5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0" t="s">
        <v>103</v>
      </c>
      <c r="D4" s="51"/>
      <c r="E4" s="5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9" t="s">
        <v>111</v>
      </c>
      <c r="D5" s="60"/>
      <c r="E5" s="60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4" t="s">
        <v>79</v>
      </c>
      <c r="D6" s="55"/>
      <c r="E6" s="5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4" t="s">
        <v>80</v>
      </c>
      <c r="D7" s="55"/>
      <c r="E7" s="5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6" t="s">
        <v>66</v>
      </c>
      <c r="D9" s="57" t="s">
        <v>97</v>
      </c>
      <c r="E9" s="57" t="s">
        <v>96</v>
      </c>
      <c r="F9" s="8"/>
    </row>
    <row r="10" spans="2:16" ht="23.25" customHeight="1" x14ac:dyDescent="0.25">
      <c r="C10" s="56"/>
      <c r="D10" s="58"/>
      <c r="E10" s="58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41275474.640000001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5039274.07</v>
      </c>
      <c r="F12" s="8"/>
    </row>
    <row r="13" spans="2:16" x14ac:dyDescent="0.25">
      <c r="C13" s="5" t="s">
        <v>2</v>
      </c>
      <c r="D13" s="25">
        <v>216909483</v>
      </c>
      <c r="E13" s="30">
        <v>8840367.8200000003</v>
      </c>
      <c r="F13" s="8"/>
    </row>
    <row r="14" spans="2:16" x14ac:dyDescent="0.25">
      <c r="C14" s="5" t="s">
        <v>3</v>
      </c>
      <c r="D14" s="25">
        <v>87666215</v>
      </c>
      <c r="E14" s="30">
        <v>-4612728.2699999996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811634.52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19872978.939999998</v>
      </c>
      <c r="F18" s="8"/>
    </row>
    <row r="19" spans="3:6" x14ac:dyDescent="0.25">
      <c r="C19" s="5" t="s">
        <v>8</v>
      </c>
      <c r="D19" s="25">
        <v>14542072</v>
      </c>
      <c r="E19" s="30">
        <v>-1712510.3</v>
      </c>
      <c r="F19" s="8"/>
    </row>
    <row r="20" spans="3:6" x14ac:dyDescent="0.25">
      <c r="C20" s="5" t="s">
        <v>9</v>
      </c>
      <c r="D20" s="25">
        <v>1440000</v>
      </c>
      <c r="E20" s="30">
        <v>4445618</v>
      </c>
      <c r="F20" s="8"/>
    </row>
    <row r="21" spans="3:6" x14ac:dyDescent="0.25">
      <c r="C21" s="5" t="s">
        <v>10</v>
      </c>
      <c r="D21" s="25">
        <v>1640000</v>
      </c>
      <c r="E21" s="30">
        <v>-1092636</v>
      </c>
      <c r="F21" s="8"/>
    </row>
    <row r="22" spans="3:6" x14ac:dyDescent="0.25">
      <c r="C22" s="5" t="s">
        <v>11</v>
      </c>
      <c r="D22" s="25">
        <v>2000000</v>
      </c>
      <c r="E22" s="30">
        <v>-831628</v>
      </c>
      <c r="F22" s="8"/>
    </row>
    <row r="23" spans="3:6" x14ac:dyDescent="0.25">
      <c r="C23" s="5" t="s">
        <v>12</v>
      </c>
      <c r="D23" s="25">
        <v>7017160</v>
      </c>
      <c r="E23" s="30">
        <v>2798249.01</v>
      </c>
    </row>
    <row r="24" spans="3:6" x14ac:dyDescent="0.25">
      <c r="C24" s="5" t="s">
        <v>13</v>
      </c>
      <c r="D24" s="25">
        <v>12481478</v>
      </c>
      <c r="E24" s="30">
        <v>2024535.64</v>
      </c>
    </row>
    <row r="25" spans="3:6" x14ac:dyDescent="0.25">
      <c r="C25" s="5" t="s">
        <v>14</v>
      </c>
      <c r="D25" s="25">
        <v>9470000</v>
      </c>
      <c r="E25" s="30">
        <v>2910745.75</v>
      </c>
    </row>
    <row r="26" spans="3:6" x14ac:dyDescent="0.25">
      <c r="C26" s="5" t="s">
        <v>15</v>
      </c>
      <c r="D26" s="25">
        <v>16258368</v>
      </c>
      <c r="E26" s="30">
        <v>2493854.0099999998</v>
      </c>
    </row>
    <row r="27" spans="3:6" x14ac:dyDescent="0.25">
      <c r="C27" s="5" t="s">
        <v>16</v>
      </c>
      <c r="D27" s="25">
        <v>13740000</v>
      </c>
      <c r="E27" s="30">
        <v>8836750.8300000001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-6760295</v>
      </c>
    </row>
    <row r="29" spans="3:6" x14ac:dyDescent="0.25">
      <c r="C29" s="5" t="s">
        <v>18</v>
      </c>
      <c r="D29" s="25">
        <v>1624000</v>
      </c>
      <c r="E29" s="30">
        <v>253862.09</v>
      </c>
    </row>
    <row r="30" spans="3:6" x14ac:dyDescent="0.25">
      <c r="C30" s="5" t="s">
        <v>19</v>
      </c>
      <c r="D30" s="25">
        <v>930000</v>
      </c>
      <c r="E30" s="30">
        <v>-560053.18999999994</v>
      </c>
    </row>
    <row r="31" spans="3:6" x14ac:dyDescent="0.25">
      <c r="C31" s="5" t="s">
        <v>20</v>
      </c>
      <c r="D31" s="25">
        <v>48993000</v>
      </c>
      <c r="E31" s="30">
        <v>-8726187.1500000004</v>
      </c>
    </row>
    <row r="32" spans="3:6" x14ac:dyDescent="0.25">
      <c r="C32" s="5" t="s">
        <v>21</v>
      </c>
      <c r="D32" s="25">
        <v>100000</v>
      </c>
      <c r="E32" s="30">
        <v>115606</v>
      </c>
    </row>
    <row r="33" spans="3:5" x14ac:dyDescent="0.25">
      <c r="C33" s="5" t="s">
        <v>22</v>
      </c>
      <c r="D33" s="25">
        <v>406000</v>
      </c>
      <c r="E33" s="30">
        <v>791268.2</v>
      </c>
    </row>
    <row r="34" spans="3:5" x14ac:dyDescent="0.25">
      <c r="C34" s="5" t="s">
        <v>23</v>
      </c>
      <c r="D34" s="25">
        <v>579000</v>
      </c>
      <c r="E34" s="30">
        <v>-351812.27</v>
      </c>
    </row>
    <row r="35" spans="3:5" x14ac:dyDescent="0.25">
      <c r="C35" s="5" t="s">
        <v>24</v>
      </c>
      <c r="D35" s="25">
        <v>6521960</v>
      </c>
      <c r="E35" s="30">
        <v>1120466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596555.31999999995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23123516.629999999</v>
      </c>
    </row>
    <row r="56" spans="3:5" x14ac:dyDescent="0.25">
      <c r="C56" s="5" t="s">
        <v>44</v>
      </c>
      <c r="D56" s="25">
        <v>3956992</v>
      </c>
      <c r="E56" s="30">
        <v>-1506353.37</v>
      </c>
    </row>
    <row r="57" spans="3:5" x14ac:dyDescent="0.25">
      <c r="C57" s="5" t="s">
        <v>45</v>
      </c>
      <c r="D57" s="25">
        <v>460000</v>
      </c>
      <c r="E57" s="30">
        <v>285933</v>
      </c>
    </row>
    <row r="58" spans="3:5" x14ac:dyDescent="0.25">
      <c r="C58" s="5" t="s">
        <v>46</v>
      </c>
      <c r="D58" s="25">
        <v>48000</v>
      </c>
      <c r="E58" s="30">
        <v>-48000</v>
      </c>
    </row>
    <row r="59" spans="3:5" x14ac:dyDescent="0.25">
      <c r="C59" s="5" t="s">
        <v>47</v>
      </c>
      <c r="D59" s="25">
        <v>108000</v>
      </c>
      <c r="E59" s="30">
        <v>22873381</v>
      </c>
    </row>
    <row r="60" spans="3:5" x14ac:dyDescent="0.25">
      <c r="C60" s="5" t="s">
        <v>48</v>
      </c>
      <c r="D60" s="25">
        <v>1176000</v>
      </c>
      <c r="E60" s="30">
        <v>1748074</v>
      </c>
    </row>
    <row r="61" spans="3:5" x14ac:dyDescent="0.25">
      <c r="C61" s="5" t="s">
        <v>49</v>
      </c>
      <c r="D61" s="25">
        <v>30000</v>
      </c>
      <c r="E61" s="30">
        <v>-18506.8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-400000</v>
      </c>
    </row>
    <row r="64" spans="3:5" x14ac:dyDescent="0.25">
      <c r="C64" s="5" t="s">
        <v>52</v>
      </c>
      <c r="D64" s="26">
        <v>0</v>
      </c>
      <c r="E64" s="30">
        <v>188988.79999999999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41275474.640000001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8" t="s">
        <v>106</v>
      </c>
      <c r="E92" s="48"/>
    </row>
    <row r="93" spans="3:5" x14ac:dyDescent="0.25">
      <c r="C93" s="43" t="s">
        <v>109</v>
      </c>
      <c r="D93" s="49" t="s">
        <v>108</v>
      </c>
      <c r="E93" s="49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101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C99" sqref="C99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6.28515625" customWidth="1"/>
    <col min="18" max="18" width="16" customWidth="1"/>
  </cols>
  <sheetData>
    <row r="3" spans="2:19" ht="28.5" customHeight="1" x14ac:dyDescent="0.25">
      <c r="B3" s="52" t="s">
        <v>102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9" ht="21" customHeight="1" x14ac:dyDescent="0.25">
      <c r="B4" s="50" t="s">
        <v>103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2:19" ht="15.75" x14ac:dyDescent="0.25">
      <c r="B5" s="64" t="s">
        <v>111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2:19" ht="15.75" customHeight="1" x14ac:dyDescent="0.25">
      <c r="B6" s="66" t="s">
        <v>95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2:19" ht="15.75" customHeight="1" x14ac:dyDescent="0.25">
      <c r="B7" s="67" t="s">
        <v>80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9" spans="2:19" ht="25.5" customHeight="1" x14ac:dyDescent="0.25">
      <c r="B9" s="63" t="s">
        <v>66</v>
      </c>
      <c r="C9" s="57" t="s">
        <v>97</v>
      </c>
      <c r="D9" s="57" t="s">
        <v>96</v>
      </c>
      <c r="E9" s="68" t="s">
        <v>94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2:19" x14ac:dyDescent="0.25">
      <c r="B10" s="63"/>
      <c r="C10" s="58"/>
      <c r="D10" s="58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41275474.640000001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34708290.479999997</v>
      </c>
      <c r="M11" s="31"/>
      <c r="N11" s="31">
        <f t="shared" si="0"/>
        <v>28606927.769999996</v>
      </c>
      <c r="O11" s="31">
        <f t="shared" si="0"/>
        <v>53433634.819999993</v>
      </c>
      <c r="P11" s="31">
        <f t="shared" si="0"/>
        <v>48853956.720000006</v>
      </c>
      <c r="Q11" s="31">
        <f t="shared" si="0"/>
        <v>100816410.97</v>
      </c>
      <c r="R11" s="31">
        <f>SUM(E11:Q11)</f>
        <v>497414821.33000004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5039274.07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24563543.469999999</v>
      </c>
      <c r="M12" s="32"/>
      <c r="N12" s="32">
        <f t="shared" si="1"/>
        <v>18988688.169999998</v>
      </c>
      <c r="O12" s="32">
        <f t="shared" si="1"/>
        <v>35442053.449999996</v>
      </c>
      <c r="P12" s="32">
        <f t="shared" si="1"/>
        <v>35748517.840000004</v>
      </c>
      <c r="Q12" s="32">
        <f t="shared" si="1"/>
        <v>59075709.939999998</v>
      </c>
      <c r="R12" s="35">
        <f>SUM(E12:Q12)</f>
        <v>323526989.42999995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8840367.8200000003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>
        <v>16285247.51</v>
      </c>
      <c r="M13" s="30"/>
      <c r="N13" s="30">
        <v>16170958.43</v>
      </c>
      <c r="O13" s="30">
        <v>17361936.5</v>
      </c>
      <c r="P13" s="30">
        <v>32058222.870000001</v>
      </c>
      <c r="Q13" s="30">
        <v>17889472.539999999</v>
      </c>
      <c r="R13" s="36">
        <f t="shared" ref="R13:R76" si="2">SUM(E13:Q13)</f>
        <v>214805218.09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-4612728.2699999996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>
        <v>474950</v>
      </c>
      <c r="M14" s="30"/>
      <c r="N14" s="30">
        <v>474950</v>
      </c>
      <c r="O14" s="30">
        <v>15539584.65</v>
      </c>
      <c r="P14" s="30">
        <v>1337810.3799999999</v>
      </c>
      <c r="Q14" s="30">
        <v>38779780.600000001</v>
      </c>
      <c r="R14" s="36">
        <f t="shared" si="2"/>
        <v>74638663.409999996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>
        <v>0</v>
      </c>
      <c r="O15" s="30">
        <v>0</v>
      </c>
      <c r="P15" s="30">
        <v>0</v>
      </c>
      <c r="Q15" s="30">
        <v>0</v>
      </c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>
        <v>5458100</v>
      </c>
      <c r="M16" s="30"/>
      <c r="N16" s="30">
        <v>-18514.14</v>
      </c>
      <c r="O16" s="30">
        <v>0</v>
      </c>
      <c r="P16" s="30">
        <v>0</v>
      </c>
      <c r="Q16" s="30">
        <v>0</v>
      </c>
      <c r="R16" s="36">
        <f t="shared" si="2"/>
        <v>5439585.8600000003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811634.52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>
        <v>2345245.96</v>
      </c>
      <c r="M17" s="30"/>
      <c r="N17" s="30">
        <v>2361293.88</v>
      </c>
      <c r="O17" s="30">
        <v>2540532.2999999998</v>
      </c>
      <c r="P17" s="30">
        <v>2352484.59</v>
      </c>
      <c r="Q17" s="30">
        <v>2406456.7999999998</v>
      </c>
      <c r="R17" s="36">
        <f t="shared" si="2"/>
        <v>28643522.07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19872978.939999998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4903527.1499999994</v>
      </c>
      <c r="M18" s="32"/>
      <c r="N18" s="32">
        <f>SUM(N19:N27)</f>
        <v>2881553.6999999997</v>
      </c>
      <c r="O18" s="32">
        <f t="shared" si="3"/>
        <v>11601977.33</v>
      </c>
      <c r="P18" s="32">
        <f t="shared" si="3"/>
        <v>6011859.3800000008</v>
      </c>
      <c r="Q18" s="32">
        <f>SUM(Q19:Q27)</f>
        <v>25147407.460000001</v>
      </c>
      <c r="R18" s="35">
        <f t="shared" si="2"/>
        <v>90920122.960000008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-1712510.3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>
        <v>946935.47</v>
      </c>
      <c r="M19" s="30"/>
      <c r="N19" s="30">
        <v>949962.58</v>
      </c>
      <c r="O19" s="30">
        <v>1825660.46</v>
      </c>
      <c r="P19" s="30">
        <v>336472.3</v>
      </c>
      <c r="Q19" s="30">
        <v>2578331.84</v>
      </c>
      <c r="R19" s="36">
        <f t="shared" si="2"/>
        <v>12728515.830000002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4445618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>
        <v>0</v>
      </c>
      <c r="M20" s="30"/>
      <c r="N20" s="30">
        <v>0</v>
      </c>
      <c r="O20" s="30">
        <v>1531833.34</v>
      </c>
      <c r="P20" s="30">
        <v>1467514.87</v>
      </c>
      <c r="Q20" s="30">
        <v>1920270</v>
      </c>
      <c r="R20" s="36">
        <f t="shared" si="2"/>
        <v>5002118.21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-1092636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>
        <v>0</v>
      </c>
      <c r="M21" s="30"/>
      <c r="N21" s="30">
        <v>0</v>
      </c>
      <c r="O21" s="30">
        <v>162902.39999999999</v>
      </c>
      <c r="P21" s="30">
        <v>6750</v>
      </c>
      <c r="Q21" s="30">
        <v>168276</v>
      </c>
      <c r="R21" s="36">
        <f t="shared" si="2"/>
        <v>496103.4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-831628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>
        <v>64298.61</v>
      </c>
      <c r="M22" s="30"/>
      <c r="N22" s="30">
        <v>64298.61</v>
      </c>
      <c r="O22" s="30">
        <v>64298.61</v>
      </c>
      <c r="P22" s="30">
        <v>73248.61</v>
      </c>
      <c r="Q22" s="30">
        <v>188290.13</v>
      </c>
      <c r="R22" s="36">
        <f t="shared" si="2"/>
        <v>889816.50999999989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2798249.01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>
        <v>200599.99</v>
      </c>
      <c r="M23" s="30"/>
      <c r="N23" s="30">
        <v>211100</v>
      </c>
      <c r="O23" s="30">
        <v>191100</v>
      </c>
      <c r="P23" s="30">
        <v>171100</v>
      </c>
      <c r="Q23" s="30">
        <v>2593134.2599999998</v>
      </c>
      <c r="R23" s="36">
        <f t="shared" si="2"/>
        <v>9349969.120000001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2024535.64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>
        <v>905668.69</v>
      </c>
      <c r="M24" s="30"/>
      <c r="N24" s="30">
        <v>1012917.13</v>
      </c>
      <c r="O24" s="30">
        <v>873374.01</v>
      </c>
      <c r="P24" s="30">
        <v>868428.14</v>
      </c>
      <c r="Q24" s="30">
        <v>960877.63</v>
      </c>
      <c r="R24" s="36">
        <f t="shared" si="2"/>
        <v>14443296.92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2910745.75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>
        <v>838873.22</v>
      </c>
      <c r="M25" s="30"/>
      <c r="N25" s="30">
        <v>461520.83</v>
      </c>
      <c r="O25" s="30">
        <v>2424448.44</v>
      </c>
      <c r="P25" s="30">
        <v>766774.08</v>
      </c>
      <c r="Q25" s="30">
        <v>2704474.37</v>
      </c>
      <c r="R25" s="36">
        <f t="shared" si="2"/>
        <v>10826095.48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2493854.0099999998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>
        <v>0</v>
      </c>
      <c r="M26" s="30"/>
      <c r="N26" s="30">
        <v>174639.15</v>
      </c>
      <c r="O26" s="30">
        <v>1305233.26</v>
      </c>
      <c r="P26" s="30">
        <v>976756.01</v>
      </c>
      <c r="Q26" s="30">
        <v>6598898.5300000003</v>
      </c>
      <c r="R26" s="36">
        <f t="shared" si="2"/>
        <v>15569650.940000001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8836750.8300000001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>
        <v>1947151.17</v>
      </c>
      <c r="M27" s="30"/>
      <c r="N27" s="30">
        <v>7115.4</v>
      </c>
      <c r="O27" s="30">
        <v>3223126.81</v>
      </c>
      <c r="P27" s="30">
        <v>1344815.37</v>
      </c>
      <c r="Q27" s="30">
        <v>7434854.7000000002</v>
      </c>
      <c r="R27" s="36">
        <f t="shared" si="2"/>
        <v>21614556.550000001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-6760295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3706939.8499999996</v>
      </c>
      <c r="M28" s="32"/>
      <c r="N28" s="32">
        <f t="shared" si="4"/>
        <v>4330560.9000000004</v>
      </c>
      <c r="O28" s="32">
        <f t="shared" si="4"/>
        <v>6196325.9399999995</v>
      </c>
      <c r="P28" s="32">
        <f t="shared" si="4"/>
        <v>6543401.4799999995</v>
      </c>
      <c r="Q28" s="32">
        <f t="shared" si="4"/>
        <v>5565614.5999999996</v>
      </c>
      <c r="R28" s="35">
        <f t="shared" si="2"/>
        <v>59250421.519999996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253862.09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>
        <v>28798.94</v>
      </c>
      <c r="M29" s="30"/>
      <c r="N29" s="30">
        <v>45105</v>
      </c>
      <c r="O29" s="30">
        <v>336152.22</v>
      </c>
      <c r="P29" s="30">
        <v>105545.74</v>
      </c>
      <c r="Q29" s="30">
        <v>60327.72</v>
      </c>
      <c r="R29" s="36">
        <f t="shared" si="2"/>
        <v>1189345.0899999999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-560053.18999999994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>
        <v>148880.6</v>
      </c>
      <c r="M30" s="30"/>
      <c r="N30" s="30">
        <v>0</v>
      </c>
      <c r="O30" s="30">
        <v>0</v>
      </c>
      <c r="P30" s="30">
        <v>26540</v>
      </c>
      <c r="Q30" s="30">
        <v>0</v>
      </c>
      <c r="R30" s="36">
        <f t="shared" si="2"/>
        <v>353485.97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-8726187.1500000004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>
        <v>11328</v>
      </c>
      <c r="M31" s="30"/>
      <c r="N31" s="30">
        <v>3568150</v>
      </c>
      <c r="O31" s="30">
        <v>5526000</v>
      </c>
      <c r="P31" s="30">
        <v>5238643.92</v>
      </c>
      <c r="Q31" s="30">
        <v>388281.3</v>
      </c>
      <c r="R31" s="36">
        <f t="shared" si="2"/>
        <v>39362526.909999996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115606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0</v>
      </c>
      <c r="Q32" s="30">
        <v>154363</v>
      </c>
      <c r="R32" s="36">
        <f t="shared" si="2"/>
        <v>195061.6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791268.2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>
        <v>38722.879999999997</v>
      </c>
      <c r="M33" s="30"/>
      <c r="N33" s="30">
        <v>54816.9</v>
      </c>
      <c r="O33" s="30">
        <v>0</v>
      </c>
      <c r="P33" s="30">
        <v>389750.25</v>
      </c>
      <c r="Q33" s="30">
        <v>74641.5</v>
      </c>
      <c r="R33" s="36">
        <f t="shared" si="2"/>
        <v>1150194.9500000002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-351812.27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>
        <v>0</v>
      </c>
      <c r="M34" s="30"/>
      <c r="N34" s="30">
        <v>0</v>
      </c>
      <c r="O34" s="30">
        <v>1590</v>
      </c>
      <c r="P34" s="30">
        <v>11997.52</v>
      </c>
      <c r="Q34" s="30">
        <v>16256.89</v>
      </c>
      <c r="R34" s="36">
        <f t="shared" si="2"/>
        <v>188311.97999999998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1120466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>
        <v>1240664.97</v>
      </c>
      <c r="M35" s="30"/>
      <c r="N35" s="30">
        <v>659775</v>
      </c>
      <c r="O35" s="30">
        <v>12398.42</v>
      </c>
      <c r="P35" s="30">
        <v>656618.69999999995</v>
      </c>
      <c r="Q35" s="30">
        <v>2183744.2799999998</v>
      </c>
      <c r="R35" s="36">
        <f t="shared" si="2"/>
        <v>7394950.209999999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>
        <v>0</v>
      </c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596555.31999999995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>
        <v>2238544.46</v>
      </c>
      <c r="M37" s="30"/>
      <c r="N37" s="30">
        <v>2714</v>
      </c>
      <c r="O37" s="30">
        <v>320185.3</v>
      </c>
      <c r="P37" s="30">
        <v>114305.35</v>
      </c>
      <c r="Q37" s="30">
        <v>2687999.91</v>
      </c>
      <c r="R37" s="36">
        <f t="shared" si="2"/>
        <v>9416544.8099999987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20000</v>
      </c>
      <c r="R38" s="35">
        <f t="shared" si="2"/>
        <v>75000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>
        <v>20000</v>
      </c>
      <c r="R39" s="36">
        <f t="shared" si="2"/>
        <v>75000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23123516.629999999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1534280.01</v>
      </c>
      <c r="M55" s="33"/>
      <c r="N55" s="33">
        <f t="shared" si="7"/>
        <v>2406125</v>
      </c>
      <c r="O55" s="33">
        <f t="shared" si="7"/>
        <v>193278.1</v>
      </c>
      <c r="P55" s="33">
        <f t="shared" si="7"/>
        <v>550178.02</v>
      </c>
      <c r="Q55" s="33">
        <f t="shared" si="7"/>
        <v>11007678.970000001</v>
      </c>
      <c r="R55" s="35">
        <f t="shared" si="2"/>
        <v>23642287.420000002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-1506353.37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>
        <v>0</v>
      </c>
      <c r="M56" s="30"/>
      <c r="N56" s="30">
        <v>0</v>
      </c>
      <c r="O56" s="30">
        <v>132160</v>
      </c>
      <c r="P56" s="30">
        <v>393716.21</v>
      </c>
      <c r="Q56" s="30">
        <v>69030</v>
      </c>
      <c r="R56" s="36">
        <f t="shared" si="2"/>
        <v>2431657.0700000003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285933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>
        <v>644280</v>
      </c>
      <c r="M57" s="30"/>
      <c r="N57" s="30">
        <v>0</v>
      </c>
      <c r="O57" s="30">
        <v>15098.1</v>
      </c>
      <c r="P57" s="34">
        <v>0</v>
      </c>
      <c r="Q57" s="30">
        <v>0</v>
      </c>
      <c r="R57" s="36">
        <f>SUM(E57:Q57)</f>
        <v>743908.08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-48000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0</v>
      </c>
      <c r="Q58" s="30">
        <v>0</v>
      </c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22873381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2406125</v>
      </c>
      <c r="O59" s="30">
        <v>0</v>
      </c>
      <c r="P59" s="34">
        <v>0</v>
      </c>
      <c r="Q59" s="34">
        <v>10143999.99</v>
      </c>
      <c r="R59" s="36">
        <f t="shared" si="2"/>
        <v>17797379.990000002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1748074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>
        <v>890000.01</v>
      </c>
      <c r="M60" s="30"/>
      <c r="N60" s="30">
        <v>0</v>
      </c>
      <c r="O60" s="30">
        <v>46020</v>
      </c>
      <c r="P60" s="34">
        <v>156461.81</v>
      </c>
      <c r="Q60" s="34">
        <v>794648.98</v>
      </c>
      <c r="R60" s="36">
        <f t="shared" si="2"/>
        <v>2480353.48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-18506.8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>
        <v>0</v>
      </c>
      <c r="P62" s="34">
        <v>0</v>
      </c>
      <c r="Q62" s="34">
        <v>0</v>
      </c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-400000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>
        <v>0</v>
      </c>
      <c r="P63" s="34">
        <v>0</v>
      </c>
      <c r="Q63" s="34">
        <v>0</v>
      </c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188988.79999999999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41275474.640000001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34708290.479999997</v>
      </c>
      <c r="M86" s="37"/>
      <c r="N86" s="37">
        <f t="shared" si="16"/>
        <v>28606927.769999996</v>
      </c>
      <c r="O86" s="37">
        <f t="shared" si="16"/>
        <v>53433634.819999993</v>
      </c>
      <c r="P86" s="37">
        <f t="shared" si="16"/>
        <v>48853956.720000006</v>
      </c>
      <c r="Q86" s="37">
        <f t="shared" si="16"/>
        <v>100816410.97</v>
      </c>
      <c r="R86" s="35">
        <f t="shared" si="12"/>
        <v>497414821.33000004</v>
      </c>
    </row>
    <row r="87" spans="2:18" ht="15.75" thickBot="1" x14ac:dyDescent="0.3">
      <c r="B87" t="s">
        <v>113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7"/>
    </row>
    <row r="92" spans="2:18" x14ac:dyDescent="0.25">
      <c r="B92" s="47"/>
    </row>
    <row r="94" spans="2:18" ht="18.75" x14ac:dyDescent="0.3"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</row>
    <row r="95" spans="2:18" ht="18.75" customHeight="1" x14ac:dyDescent="0.3">
      <c r="B95" s="39" t="s">
        <v>105</v>
      </c>
      <c r="C95" s="40"/>
      <c r="I95" s="61" t="s">
        <v>106</v>
      </c>
      <c r="J95" s="61"/>
      <c r="K95" s="61"/>
      <c r="L95" s="61"/>
      <c r="M95" s="61"/>
      <c r="N95" s="39"/>
      <c r="O95" s="39"/>
      <c r="P95" s="39"/>
      <c r="Q95" s="39"/>
      <c r="R95" s="39"/>
    </row>
    <row r="96" spans="2:18" ht="15.75" customHeight="1" x14ac:dyDescent="0.25">
      <c r="B96" s="38" t="s">
        <v>104</v>
      </c>
      <c r="C96" s="41"/>
      <c r="I96" s="62" t="s">
        <v>107</v>
      </c>
      <c r="J96" s="62"/>
      <c r="K96" s="62"/>
      <c r="L96" s="62"/>
      <c r="M96" s="62"/>
      <c r="N96" s="44"/>
      <c r="O96" s="44"/>
      <c r="P96" s="44"/>
      <c r="Q96" s="44"/>
      <c r="R96" s="44"/>
    </row>
    <row r="100" spans="2:6" ht="18.75" x14ac:dyDescent="0.3">
      <c r="B100" s="61"/>
      <c r="C100" s="61"/>
      <c r="D100" s="61"/>
      <c r="E100" s="61"/>
      <c r="F100" s="61"/>
    </row>
    <row r="101" spans="2:6" x14ac:dyDescent="0.25">
      <c r="B101" s="62"/>
      <c r="C101" s="62"/>
      <c r="D101" s="62"/>
      <c r="E101" s="62"/>
      <c r="F101" s="62"/>
    </row>
  </sheetData>
  <mergeCells count="16">
    <mergeCell ref="B100:F100"/>
    <mergeCell ref="B101:F101"/>
    <mergeCell ref="I95:M95"/>
    <mergeCell ref="I96:M96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4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3" t="s">
        <v>78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3:17" ht="21" customHeight="1" x14ac:dyDescent="0.25">
      <c r="C4" s="71" t="s">
        <v>67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3:17" ht="15.75" x14ac:dyDescent="0.25">
      <c r="C5" s="64" t="s">
        <v>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3:17" ht="15.75" customHeight="1" x14ac:dyDescent="0.25">
      <c r="C6" s="66" t="s">
        <v>95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17" ht="15.75" customHeight="1" x14ac:dyDescent="0.25">
      <c r="C7" s="67" t="s">
        <v>80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2024-01-03T16:23:42Z</cp:lastPrinted>
  <dcterms:created xsi:type="dcterms:W3CDTF">2021-07-29T18:58:50Z</dcterms:created>
  <dcterms:modified xsi:type="dcterms:W3CDTF">2024-01-08T14:32:03Z</dcterms:modified>
</cp:coreProperties>
</file>