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12/INFORME SEMESTRAL PLAN OPERATIVO ANUAL/"/>
    </mc:Choice>
  </mc:AlternateContent>
  <xr:revisionPtr revIDLastSave="0" documentId="8_{16D94842-498E-4F01-BE3F-203640CFEE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1" i="1" l="1"/>
  <c r="I29" i="1"/>
  <c r="I30" i="1"/>
  <c r="I32" i="1"/>
  <c r="C16" i="1" l="1"/>
  <c r="C14" i="1"/>
</calcChain>
</file>

<file path=xl/sharedStrings.xml><?xml version="1.0" encoding="utf-8"?>
<sst xmlns="http://schemas.openxmlformats.org/spreadsheetml/2006/main" count="67" uniqueCount="67">
  <si>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</si>
  <si>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</si>
  <si>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</si>
  <si>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</si>
  <si>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</si>
  <si>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</si>
  <si>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</si>
  <si>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</si>
  <si>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</si>
  <si>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</si>
  <si>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</si>
  <si>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</si>
  <si>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</si>
  <si>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</si>
  <si>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</si>
  <si>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</si>
  <si>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</si>
  <si>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</si>
  <si>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</si>
  <si>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</si>
  <si>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</si>
  <si>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</si>
  <si>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</si>
  <si>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</si>
  <si>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</si>
  <si>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</si>
  <si>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</si>
  <si>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</si>
  <si>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</si>
  <si>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</si>
  <si>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</si>
  <si>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</si>
  <si>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</si>
  <si>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</si>
  <si>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</si>
  <si>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</si>
  <si>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</si>
  <si>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</si>
  <si>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</si>
  <si>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</si>
  <si>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</si>
  <si>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</si>
  <si>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Porcentaje de instituciones del SPNF con recursos centralizados en la CUT acorde a la programación establecida.</t>
  </si>
  <si>
    <t>Porcentaje de cuota de pago asignada en función de la fecha de vencimiento.</t>
  </si>
  <si>
    <t>Porcentaje de órdenes de pagos para sueldos ejecutados a partir de las órdenes aprobadas por la Controlaría General de la República.</t>
  </si>
  <si>
    <t>Porcentaje de especies timbradas despachadas acorde a los decretos emitidos.</t>
  </si>
  <si>
    <t>0205 - MINISTERIO DE HACIENDA</t>
  </si>
  <si>
    <t>01 - MINISTERIO DE HACIENDA</t>
  </si>
  <si>
    <t>0008 - TESORERIA NACIONAL</t>
  </si>
  <si>
    <t>Ser un modelo en gestión de caja activa, brindando un servicio de calidad con un personal competente y comprometido con la organización.</t>
  </si>
  <si>
    <t xml:space="preserve"> Instituciones del sector público no financiero y proveedores de bienes y servicios del Estado.</t>
  </si>
  <si>
    <t xml:space="preserve"> Administrar la liquidez del tesoro Nacional para atender las obligaciones de pago de forma óptima del Sector Público No Financiero.</t>
  </si>
  <si>
    <t>11 - Administración de las operaciones del Tesoro</t>
  </si>
  <si>
    <t xml:space="preserve">Administrar la liquidez para atender las obligaciones de pago del Sector Público No Financiero. </t>
  </si>
  <si>
    <t>3.1.2</t>
  </si>
  <si>
    <t>6137 - Instituciones del sector público no financiero (SPNF) con recursos centralizados en la cuenta única del tesoro</t>
  </si>
  <si>
    <t>6138 - Instituciones del sector público no financiero con cuota de pago asignada</t>
  </si>
  <si>
    <t>6140 - Instituciones públicas con pagos oportunos de acuerdo a las políticas de pago</t>
  </si>
  <si>
    <t>6141 - Administraciones locales y/o colecturías con pagos a través de especies timbradas provistas</t>
  </si>
  <si>
    <t>Informe de ejecución presupuestaria SIGEF</t>
  </si>
  <si>
    <t xml:space="preserve">oct </t>
  </si>
  <si>
    <t>nov</t>
  </si>
  <si>
    <t>dic</t>
  </si>
  <si>
    <t>493,013,687.00</t>
  </si>
  <si>
    <t>Aumentar el porcentajeA15:J21tituciones incorporadas al Sistema de Recaudación de Ingresos del Tesoro (SIRITE) a de un 12.12% en el 2020 a un 22.22% en el 2021.</t>
  </si>
  <si>
    <t>Informe de Evaluación al de las Metas Físicas-Financieras</t>
  </si>
  <si>
    <t>Informe de Evaluación Semestral de las Metas Físicas-Financieras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</si>
</sst>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dd/mm/yyyy;@"/>
    <numFmt numFmtId="165" formatCode="[$-10409]#,##0.00;\-#,##0.00"/>
    <numFmt numFmtId="166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8" xfId="0" applyFont="1" applyFill="1" applyBorder="1" applyAlignment="1">
      <alignment horizontal="center" vertical="center" wrapText="1" readingOrder="1"/>
    </xf>
    <xf numFmtId="0" fontId="16" fillId="8" borderId="29" xfId="0" applyFont="1" applyFill="1" applyBorder="1" applyAlignment="1">
      <alignment horizontal="center" vertical="center" wrapText="1" readingOrder="1"/>
    </xf>
    <xf numFmtId="165" fontId="17" fillId="0" borderId="26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0" xfId="0" applyNumberFormat="1" applyFont="1" applyBorder="1" applyAlignment="1" applyProtection="1">
      <alignment horizontal="center" vertical="center" wrapText="1" readingOrder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justify" vertical="center" wrapText="1"/>
    </xf>
    <xf numFmtId="0" fontId="22" fillId="0" borderId="33" xfId="0" applyFont="1" applyBorder="1" applyAlignment="1">
      <alignment horizontal="justify" vertical="center" wrapText="1"/>
    </xf>
    <xf numFmtId="9" fontId="22" fillId="0" borderId="32" xfId="0" applyNumberFormat="1" applyFont="1" applyBorder="1" applyAlignment="1">
      <alignment horizontal="right" vertical="center" wrapText="1"/>
    </xf>
    <xf numFmtId="9" fontId="22" fillId="0" borderId="33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0" fillId="0" borderId="0" xfId="2" applyNumberFormat="1" applyFont="1"/>
    <xf numFmtId="165" fontId="17" fillId="0" borderId="32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34" xfId="0" applyFont="1" applyBorder="1" applyAlignment="1">
      <alignment horizontal="justify" vertical="center" wrapText="1"/>
    </xf>
    <xf numFmtId="9" fontId="22" fillId="0" borderId="34" xfId="0" applyNumberFormat="1" applyFont="1" applyBorder="1" applyAlignment="1">
      <alignment horizontal="right" vertical="center" wrapText="1"/>
    </xf>
    <xf numFmtId="165" fontId="21" fillId="0" borderId="35" xfId="0" applyNumberFormat="1" applyFont="1" applyBorder="1" applyAlignment="1" applyProtection="1">
      <alignment horizontal="center" vertical="center" wrapText="1" readingOrder="1"/>
      <protection locked="0"/>
    </xf>
    <xf numFmtId="165" fontId="17" fillId="0" borderId="36" xfId="0" applyNumberFormat="1" applyFont="1" applyBorder="1" applyAlignment="1" applyProtection="1">
      <alignment horizontal="center" vertical="center" wrapText="1" readingOrder="1"/>
      <protection locked="0"/>
    </xf>
    <xf numFmtId="165" fontId="21" fillId="0" borderId="32" xfId="0" applyNumberFormat="1" applyFont="1" applyBorder="1" applyAlignment="1" applyProtection="1">
      <alignment horizontal="center" vertical="center" wrapText="1" readingOrder="1"/>
      <protection locked="0"/>
    </xf>
    <xf numFmtId="10" fontId="21" fillId="0" borderId="32" xfId="2" applyNumberFormat="1" applyFont="1" applyFill="1" applyBorder="1" applyAlignment="1" applyProtection="1">
      <alignment horizontal="center" vertical="center" wrapText="1" readingOrder="1"/>
      <protection locked="0"/>
    </xf>
    <xf numFmtId="166" fontId="17" fillId="7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8" borderId="37" xfId="0" applyFont="1" applyFill="1" applyBorder="1" applyAlignment="1">
      <alignment horizontal="center" vertical="center" wrapText="1" readingOrder="1"/>
    </xf>
    <xf numFmtId="166" fontId="17" fillId="7" borderId="4" xfId="0" applyNumberFormat="1" applyFont="1" applyFill="1" applyBorder="1" applyAlignment="1" applyProtection="1">
      <alignment horizontal="center" vertical="center" wrapText="1" readingOrder="1"/>
      <protection locked="0"/>
    </xf>
    <xf numFmtId="10" fontId="17" fillId="0" borderId="32" xfId="2" applyNumberFormat="1" applyFont="1" applyFill="1" applyBorder="1" applyAlignment="1" applyProtection="1">
      <alignment horizontal="center" vertical="center" wrapText="1" readingOrder="1"/>
      <protection locked="0"/>
    </xf>
    <xf numFmtId="0" fontId="16" fillId="8" borderId="38" xfId="0" applyFont="1" applyFill="1" applyBorder="1" applyAlignment="1">
      <alignment horizontal="center" vertical="center" wrapText="1" readingOrder="1"/>
    </xf>
    <xf numFmtId="9" fontId="22" fillId="0" borderId="32" xfId="0" applyNumberFormat="1" applyFont="1" applyBorder="1" applyAlignment="1">
      <alignment horizontal="center" vertical="center" wrapText="1"/>
    </xf>
    <xf numFmtId="9" fontId="22" fillId="0" borderId="33" xfId="0" applyNumberFormat="1" applyFont="1" applyBorder="1" applyAlignment="1">
      <alignment horizontal="center" vertical="center" wrapText="1"/>
    </xf>
    <xf numFmtId="9" fontId="22" fillId="0" borderId="34" xfId="0" applyNumberFormat="1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8" xfId="0" applyFont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10" fillId="6" borderId="2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5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1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22" xfId="0" applyFont="1" applyFill="1" applyBorder="1" applyAlignment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31" xfId="0" applyFont="1" applyFill="1" applyBorder="1" applyAlignment="1">
      <alignment horizontal="center" vertical="center" wrapText="1" readingOrder="1"/>
    </xf>
    <xf numFmtId="0" fontId="4" fillId="6" borderId="20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ill>
        <patternFill patternType="none">
          <fgColor indexed="64"/>
          <bgColor auto="1"/>
        </patternFill>
      </fill>
      <border outline="0">
        <left style="thin">
          <color theme="0" tint="-0.34998626667073579"/>
        </left>
        <right style="thin">
          <color theme="0" tint="-0.34998626667073579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right style="thin">
          <color theme="0" tint="-0.34998626667073579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123825</xdr:rowOff>
    </xdr:from>
    <xdr:ext cx="885825" cy="581026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123825"/>
          <a:ext cx="885825" cy="58102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D17" t="str">
            <v>2.1.1</v>
          </cell>
          <cell r="E17" t="str">
            <v>Implantar y garantizar un sistema educativo nacional de calidad</v>
          </cell>
        </row>
        <row r="18"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D22" t="str">
            <v>2.3.1</v>
          </cell>
          <cell r="E22" t="str">
            <v>Construir una cultura de igualdad y equidad entre hombres y mujeres</v>
          </cell>
        </row>
        <row r="23"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2" totalsRowShown="0" headerRowDxfId="12" dataDxfId="10" headerRowBorderDxfId="11" tableBorderDxfId="9" totalsRowBorderDxfId="8">
  <tableColumns count="10">
    <tableColumn id="1" xr3:uid="{00000000-0010-0000-0000-000001000000}" name="Producto"/>
    <tableColumn id="2" xr3:uid="{00000000-0010-0000-0000-000002000000}" name="Indicador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IF(G29&gt;0,G29/C29,0)</calculatedColumnFormula>
    </tableColumn>
    <tableColumn id="8" xr3:uid="{00000000-0010-0000-0000-000008000000}" name="Financiero _x000a_(%) _x000a_H=F/D" dataDxfId="0">
      <calculatedColumnFormula>+Tabla1[[#This Row],[Financiera
(D)]]/Tabla1[[#This Row],[Financiera 
 (F)]]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3"/>
  <sheetViews>
    <sheetView tabSelected="1" workbookViewId="0">
      <selection activeCell="J29" sqref="J29"/>
    </sheetView>
  </sheetViews>
  <sheetFormatPr baseColWidth="10" defaultRowHeight="15" x14ac:dyDescent="0.25"/>
  <cols>
    <col min="1" max="1" width="15.7109375" style="5" customWidth="1"/>
    <col min="2" max="2" width="12.7109375" style="5" customWidth="1"/>
    <col min="3" max="3" width="9.28515625" style="5" customWidth="1"/>
    <col min="4" max="4" width="12.140625" style="5" customWidth="1"/>
    <col min="5" max="5" width="8.5703125" style="5" customWidth="1"/>
    <col min="6" max="6" width="11.42578125" style="5" customWidth="1"/>
    <col min="7" max="7" width="10.28515625" style="5" customWidth="1"/>
    <col min="8" max="9" width="12.7109375" style="5" customWidth="1"/>
    <col min="10" max="10" width="17.140625" style="5" customWidth="1"/>
    <col min="12" max="12" width="0" hidden="1" customWidth="1"/>
    <col min="13" max="14" width="13.7109375" hidden="1" customWidth="1"/>
    <col min="15" max="16" width="0" hidden="1" customWidth="1"/>
  </cols>
  <sheetData>
    <row r="1" spans="1:23" ht="21.75" thickBot="1" x14ac:dyDescent="0.3">
      <c r="A1" s="13"/>
      <c r="B1" s="43" t="s">
        <v>66</v>
      </c>
      <c r="C1" s="44"/>
      <c r="D1" s="44"/>
      <c r="E1" s="44"/>
      <c r="F1" s="44"/>
      <c r="G1" s="44"/>
      <c r="H1" s="44"/>
      <c r="I1" s="44"/>
      <c r="J1" s="45"/>
    </row>
    <row r="2" spans="1:23" ht="21.75" thickBot="1" x14ac:dyDescent="0.3">
      <c r="A2" s="14"/>
      <c r="B2" s="46" t="s">
        <v>0</v>
      </c>
      <c r="C2" s="47"/>
      <c r="D2" s="46" t="s">
        <v>1</v>
      </c>
      <c r="E2" s="47"/>
      <c r="F2" s="47"/>
      <c r="G2" s="47"/>
      <c r="H2" s="48"/>
      <c r="I2" s="1" t="s">
        <v>2</v>
      </c>
      <c r="J2" s="2" t="s">
        <v>3</v>
      </c>
    </row>
    <row r="3" spans="1:23" ht="21.75" thickBot="1" x14ac:dyDescent="0.3">
      <c r="A3" s="15"/>
      <c r="B3" s="49" t="s">
        <v>4</v>
      </c>
      <c r="C3" s="50"/>
      <c r="D3" s="49" t="s">
        <v>59</v>
      </c>
      <c r="E3" s="50"/>
      <c r="F3" s="50"/>
      <c r="G3" s="50"/>
      <c r="H3" s="51"/>
      <c r="I3" s="18"/>
      <c r="J3" s="19"/>
    </row>
    <row r="4" spans="1:23" x14ac:dyDescent="0.25">
      <c r="A4" s="52"/>
      <c r="B4" s="53"/>
      <c r="C4" s="53"/>
      <c r="D4" s="54"/>
      <c r="E4" s="54"/>
      <c r="F4" s="54"/>
      <c r="G4" s="54"/>
      <c r="H4" s="54"/>
      <c r="I4" s="53"/>
      <c r="J4" s="55"/>
    </row>
    <row r="5" spans="1:23" ht="3" customHeight="1" x14ac:dyDescent="0.25">
      <c r="A5" s="62"/>
      <c r="B5" s="63"/>
      <c r="C5" s="63"/>
      <c r="D5" s="63"/>
      <c r="E5" s="63"/>
      <c r="F5" s="63"/>
      <c r="G5" s="63"/>
      <c r="H5" s="63"/>
      <c r="I5" s="63"/>
      <c r="J5" s="64"/>
    </row>
    <row r="6" spans="1:23" ht="15.75" x14ac:dyDescent="0.25">
      <c r="A6" s="58" t="s">
        <v>5</v>
      </c>
      <c r="B6" s="59"/>
      <c r="C6" s="59"/>
      <c r="D6" s="59"/>
      <c r="E6" s="59"/>
      <c r="F6" s="59"/>
      <c r="G6" s="59"/>
      <c r="H6" s="59"/>
      <c r="I6" s="59"/>
      <c r="J6" s="60"/>
    </row>
    <row r="7" spans="1:23" ht="15.75" x14ac:dyDescent="0.25">
      <c r="A7" s="65" t="s">
        <v>6</v>
      </c>
      <c r="B7" s="66"/>
      <c r="C7" s="66"/>
      <c r="D7" s="66"/>
      <c r="E7" s="66"/>
      <c r="F7" s="66"/>
      <c r="G7" s="66"/>
      <c r="H7" s="66"/>
      <c r="I7" s="66"/>
      <c r="J7" s="67"/>
    </row>
    <row r="8" spans="1:23" ht="15" customHeight="1" x14ac:dyDescent="0.25">
      <c r="A8" s="3" t="s">
        <v>7</v>
      </c>
      <c r="B8" s="56" t="s">
        <v>46</v>
      </c>
      <c r="C8" s="56"/>
      <c r="D8" s="56"/>
      <c r="E8" s="56"/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7"/>
      <c r="T8" s="56"/>
      <c r="U8" s="56"/>
      <c r="V8" s="56"/>
      <c r="W8" s="56"/>
    </row>
    <row r="9" spans="1:23" ht="15" customHeight="1" x14ac:dyDescent="0.25">
      <c r="A9" s="16" t="s">
        <v>28</v>
      </c>
      <c r="B9" s="56" t="s">
        <v>47</v>
      </c>
      <c r="C9" s="56"/>
      <c r="D9" s="56"/>
      <c r="E9" s="56"/>
      <c r="F9" s="56"/>
      <c r="G9" s="56"/>
      <c r="H9" s="56"/>
      <c r="I9" s="56"/>
      <c r="J9" s="57"/>
      <c r="K9" s="56"/>
      <c r="L9" s="56"/>
      <c r="M9" s="56"/>
      <c r="N9" s="56"/>
      <c r="O9" s="56"/>
      <c r="P9" s="56"/>
      <c r="Q9" s="56"/>
      <c r="R9" s="56"/>
      <c r="S9" s="57"/>
      <c r="T9" s="56"/>
      <c r="U9" s="56"/>
      <c r="V9" s="56"/>
      <c r="W9" s="56"/>
    </row>
    <row r="10" spans="1:23" ht="15" customHeight="1" x14ac:dyDescent="0.25">
      <c r="A10" s="16" t="s">
        <v>29</v>
      </c>
      <c r="B10" s="56" t="s">
        <v>48</v>
      </c>
      <c r="C10" s="56"/>
      <c r="D10" s="56"/>
      <c r="E10" s="56"/>
      <c r="F10" s="56"/>
      <c r="G10" s="56"/>
      <c r="H10" s="56"/>
      <c r="I10" s="56"/>
      <c r="J10" s="57"/>
      <c r="K10" s="56"/>
      <c r="L10" s="56"/>
      <c r="M10" s="56"/>
      <c r="N10" s="56"/>
      <c r="O10" s="56"/>
      <c r="P10" s="56"/>
      <c r="Q10" s="56"/>
      <c r="R10" s="56"/>
      <c r="S10" s="57"/>
      <c r="T10" s="56"/>
      <c r="U10" s="56"/>
      <c r="V10" s="56"/>
      <c r="W10" s="56"/>
    </row>
    <row r="11" spans="1:23" ht="31.5" customHeight="1" x14ac:dyDescent="0.25">
      <c r="A11" s="3" t="s">
        <v>8</v>
      </c>
      <c r="B11" s="56" t="s">
        <v>53</v>
      </c>
      <c r="C11" s="56"/>
      <c r="D11" s="56"/>
      <c r="E11" s="56"/>
      <c r="F11" s="56"/>
      <c r="G11" s="56"/>
      <c r="H11" s="56"/>
      <c r="I11" s="56"/>
      <c r="J11" s="57"/>
    </row>
    <row r="12" spans="1:23" ht="23.25" customHeight="1" x14ac:dyDescent="0.25">
      <c r="A12" s="3" t="s">
        <v>9</v>
      </c>
      <c r="B12" s="56" t="s">
        <v>49</v>
      </c>
      <c r="C12" s="56"/>
      <c r="D12" s="56"/>
      <c r="E12" s="56"/>
      <c r="F12" s="56"/>
      <c r="G12" s="56"/>
      <c r="H12" s="56"/>
      <c r="I12" s="56"/>
      <c r="J12" s="57"/>
    </row>
    <row r="13" spans="1:23" ht="15.75" x14ac:dyDescent="0.25">
      <c r="A13" s="58" t="s">
        <v>10</v>
      </c>
      <c r="B13" s="59"/>
      <c r="C13" s="59"/>
      <c r="D13" s="59"/>
      <c r="E13" s="59"/>
      <c r="F13" s="59"/>
      <c r="G13" s="59"/>
      <c r="H13" s="59"/>
      <c r="I13" s="59"/>
      <c r="J13" s="60"/>
    </row>
    <row r="14" spans="1:23" ht="27.75" customHeight="1" x14ac:dyDescent="0.25">
      <c r="A14" s="3" t="s">
        <v>11</v>
      </c>
      <c r="B14" s="17">
        <v>3</v>
      </c>
      <c r="C14" s="61" t="str">
        <f>IFERROR(VLOOKUP(B14,'[1]Validacion datos'!A2:B5,2,FALSE),"")</f>
        <v>DESARROLLO PRODUCTIVO</v>
      </c>
      <c r="D14" s="61"/>
      <c r="E14" s="61"/>
      <c r="F14" s="61"/>
      <c r="G14" s="61"/>
      <c r="H14" s="61"/>
      <c r="I14" s="61"/>
      <c r="J14" s="61"/>
    </row>
    <row r="15" spans="1:23" ht="26.25" customHeight="1" x14ac:dyDescent="0.25">
      <c r="A15" s="3" t="s">
        <v>12</v>
      </c>
      <c r="B15" s="6">
        <v>3.1</v>
      </c>
      <c r="C15" s="84" t="s">
        <v>65</v>
      </c>
      <c r="D15" s="61"/>
      <c r="E15" s="61"/>
      <c r="F15" s="61"/>
      <c r="G15" s="61"/>
      <c r="H15" s="61"/>
      <c r="I15" s="61"/>
      <c r="J15" s="61"/>
    </row>
    <row r="16" spans="1:23" ht="33" customHeight="1" x14ac:dyDescent="0.25">
      <c r="A16" s="3" t="s">
        <v>13</v>
      </c>
      <c r="B16" s="7" t="s">
        <v>54</v>
      </c>
      <c r="C16" s="85" t="str">
        <f>IFERROR(VLOOKUP(B16,'[1]Validacion datos'!D8:E64,2,FALSE),"")</f>
        <v>Consolidar una gestión de las finanzas públicas sostenible, que asigne los recursos en función de las prioridades del desarrollo nacional y propicie una distribución equitativa de la renta nacional</v>
      </c>
      <c r="D16" s="85"/>
      <c r="E16" s="85"/>
      <c r="F16" s="85"/>
      <c r="G16" s="85"/>
      <c r="H16" s="85"/>
      <c r="I16" s="85"/>
      <c r="J16" s="85"/>
    </row>
    <row r="17" spans="1:23" ht="15.75" x14ac:dyDescent="0.25">
      <c r="A17" s="58" t="s">
        <v>14</v>
      </c>
      <c r="B17" s="59"/>
      <c r="C17" s="59"/>
      <c r="D17" s="59"/>
      <c r="E17" s="59"/>
      <c r="F17" s="59"/>
      <c r="G17" s="59"/>
      <c r="H17" s="59"/>
      <c r="I17" s="59"/>
      <c r="J17" s="60"/>
    </row>
    <row r="18" spans="1:23" ht="29.25" customHeight="1" x14ac:dyDescent="0.25">
      <c r="A18" s="3" t="s">
        <v>15</v>
      </c>
      <c r="B18" s="41" t="s">
        <v>52</v>
      </c>
      <c r="C18" s="41"/>
      <c r="D18" s="41"/>
      <c r="E18" s="41"/>
      <c r="F18" s="41"/>
      <c r="G18" s="41"/>
      <c r="H18" s="41"/>
      <c r="I18" s="41"/>
      <c r="J18" s="42"/>
    </row>
    <row r="19" spans="1:23" ht="33" customHeight="1" x14ac:dyDescent="0.25">
      <c r="A19" s="8" t="s">
        <v>16</v>
      </c>
      <c r="B19" s="41" t="s">
        <v>51</v>
      </c>
      <c r="C19" s="41"/>
      <c r="D19" s="41"/>
      <c r="E19" s="41"/>
      <c r="F19" s="41"/>
      <c r="G19" s="41"/>
      <c r="H19" s="41"/>
      <c r="I19" s="41"/>
      <c r="J19" s="42"/>
    </row>
    <row r="20" spans="1:23" ht="34.5" customHeight="1" x14ac:dyDescent="0.25">
      <c r="A20" s="8" t="s">
        <v>17</v>
      </c>
      <c r="B20" s="41" t="s">
        <v>50</v>
      </c>
      <c r="C20" s="41"/>
      <c r="D20" s="41"/>
      <c r="E20" s="41"/>
      <c r="F20" s="41"/>
      <c r="G20" s="41"/>
      <c r="H20" s="41"/>
      <c r="I20" s="41"/>
      <c r="J20" s="42"/>
    </row>
    <row r="21" spans="1:23" ht="35.25" customHeight="1" x14ac:dyDescent="0.25">
      <c r="A21" s="8" t="s">
        <v>30</v>
      </c>
      <c r="B21" s="41" t="s">
        <v>64</v>
      </c>
      <c r="C21" s="41"/>
      <c r="D21" s="41"/>
      <c r="E21" s="41"/>
      <c r="F21" s="41"/>
      <c r="G21" s="41"/>
      <c r="H21" s="41"/>
      <c r="I21" s="41"/>
      <c r="J21" s="42"/>
    </row>
    <row r="22" spans="1:23" ht="15.75" x14ac:dyDescent="0.25">
      <c r="A22" s="58" t="s">
        <v>18</v>
      </c>
      <c r="B22" s="59"/>
      <c r="C22" s="59"/>
      <c r="D22" s="59"/>
      <c r="E22" s="59"/>
      <c r="F22" s="59"/>
      <c r="G22" s="59"/>
      <c r="H22" s="59"/>
      <c r="I22" s="59"/>
      <c r="J22" s="60"/>
      <c r="R22" s="76"/>
      <c r="S22" s="77"/>
      <c r="T22" s="78"/>
      <c r="U22" s="76"/>
      <c r="V22" s="77"/>
      <c r="W22" s="78"/>
    </row>
    <row r="23" spans="1:23" ht="15.75" x14ac:dyDescent="0.25">
      <c r="A23" s="65" t="s">
        <v>19</v>
      </c>
      <c r="B23" s="66"/>
      <c r="C23" s="66"/>
      <c r="D23" s="66"/>
      <c r="E23" s="66"/>
      <c r="F23" s="66"/>
      <c r="G23" s="66"/>
      <c r="H23" s="66"/>
      <c r="I23" s="66"/>
      <c r="J23" s="67"/>
      <c r="W23" s="25"/>
    </row>
    <row r="24" spans="1:23" ht="15" customHeight="1" x14ac:dyDescent="0.25">
      <c r="A24" s="79" t="s">
        <v>20</v>
      </c>
      <c r="B24" s="80"/>
      <c r="C24" s="81" t="s">
        <v>21</v>
      </c>
      <c r="D24" s="83"/>
      <c r="E24" s="83"/>
      <c r="F24" s="83" t="s">
        <v>22</v>
      </c>
      <c r="G24" s="83"/>
      <c r="H24" s="80"/>
      <c r="I24" s="81" t="s">
        <v>23</v>
      </c>
      <c r="J24" s="82"/>
    </row>
    <row r="25" spans="1:23" x14ac:dyDescent="0.25">
      <c r="A25" s="69" t="s">
        <v>63</v>
      </c>
      <c r="B25" s="70"/>
      <c r="C25" s="76">
        <v>534289161.63999999</v>
      </c>
      <c r="D25" s="77"/>
      <c r="E25" s="78"/>
      <c r="F25" s="76">
        <v>329562157.13999999</v>
      </c>
      <c r="G25" s="77"/>
      <c r="H25" s="78"/>
      <c r="I25" s="71">
        <v>0.85</v>
      </c>
      <c r="J25" s="72"/>
      <c r="M25" s="24"/>
      <c r="N25" s="24"/>
    </row>
    <row r="26" spans="1:23" ht="15.75" x14ac:dyDescent="0.25">
      <c r="A26" s="65" t="s">
        <v>24</v>
      </c>
      <c r="B26" s="66"/>
      <c r="C26" s="66"/>
      <c r="D26" s="66"/>
      <c r="E26" s="66"/>
      <c r="F26" s="66"/>
      <c r="G26" s="66"/>
      <c r="H26" s="66"/>
      <c r="I26" s="66"/>
      <c r="J26" s="67"/>
    </row>
    <row r="27" spans="1:23" x14ac:dyDescent="0.25">
      <c r="A27" s="4"/>
      <c r="B27"/>
      <c r="C27" s="73" t="s">
        <v>41</v>
      </c>
      <c r="D27" s="74"/>
      <c r="E27" s="73" t="s">
        <v>39</v>
      </c>
      <c r="F27" s="74"/>
      <c r="G27" s="73" t="s">
        <v>40</v>
      </c>
      <c r="H27" s="73"/>
      <c r="I27" s="73" t="s">
        <v>25</v>
      </c>
      <c r="J27" s="75"/>
    </row>
    <row r="28" spans="1:23" ht="39" thickBot="1" x14ac:dyDescent="0.3">
      <c r="A28" s="9" t="s">
        <v>26</v>
      </c>
      <c r="B28" s="10" t="s">
        <v>27</v>
      </c>
      <c r="C28" s="10" t="s">
        <v>31</v>
      </c>
      <c r="D28" s="10" t="s">
        <v>32</v>
      </c>
      <c r="E28" s="10" t="s">
        <v>33</v>
      </c>
      <c r="F28" s="10" t="s">
        <v>34</v>
      </c>
      <c r="G28" s="10" t="s">
        <v>35</v>
      </c>
      <c r="H28" s="37" t="s">
        <v>36</v>
      </c>
      <c r="I28" s="37" t="s">
        <v>37</v>
      </c>
      <c r="J28" s="34" t="s">
        <v>38</v>
      </c>
      <c r="L28" t="s">
        <v>60</v>
      </c>
      <c r="M28" t="s">
        <v>61</v>
      </c>
      <c r="N28" t="s">
        <v>62</v>
      </c>
    </row>
    <row r="29" spans="1:23" ht="115.5" thickBot="1" x14ac:dyDescent="0.3">
      <c r="A29" s="20" t="s">
        <v>55</v>
      </c>
      <c r="B29" s="20" t="s">
        <v>42</v>
      </c>
      <c r="C29" s="23">
        <v>1</v>
      </c>
      <c r="D29" s="11">
        <v>15757758</v>
      </c>
      <c r="E29" s="38">
        <v>0.25</v>
      </c>
      <c r="F29" s="12">
        <v>8591281.7400000002</v>
      </c>
      <c r="G29" s="38">
        <v>1</v>
      </c>
      <c r="H29" s="12">
        <v>8591281.7400000002</v>
      </c>
      <c r="I29" s="36">
        <f t="shared" ref="I29:I32" si="0">IF(G29&gt;0,G29/C29,0)</f>
        <v>1</v>
      </c>
      <c r="J29" s="33">
        <v>1</v>
      </c>
      <c r="L29" s="24">
        <v>1124801.1399999999</v>
      </c>
      <c r="M29" s="24">
        <v>4627604.4400000004</v>
      </c>
      <c r="N29" s="24">
        <v>5391339.7800000003</v>
      </c>
    </row>
    <row r="30" spans="1:23" ht="77.25" thickBot="1" x14ac:dyDescent="0.3">
      <c r="A30" s="21" t="s">
        <v>56</v>
      </c>
      <c r="B30" s="21" t="s">
        <v>43</v>
      </c>
      <c r="C30" s="23">
        <v>0.96</v>
      </c>
      <c r="D30" s="12">
        <v>7876929</v>
      </c>
      <c r="E30" s="39">
        <v>0.24</v>
      </c>
      <c r="F30" s="31">
        <v>4376018.71</v>
      </c>
      <c r="G30" s="39">
        <v>0.24</v>
      </c>
      <c r="H30" s="31">
        <v>4376018.71</v>
      </c>
      <c r="I30" s="32">
        <f t="shared" si="0"/>
        <v>0.25</v>
      </c>
      <c r="J30" s="33">
        <v>1</v>
      </c>
      <c r="L30" s="24">
        <v>531311.97</v>
      </c>
      <c r="M30" s="24">
        <v>2147732.2000000002</v>
      </c>
      <c r="N30" s="24">
        <v>2588312.89</v>
      </c>
    </row>
    <row r="31" spans="1:23" ht="141" thickBot="1" x14ac:dyDescent="0.3">
      <c r="A31" s="27" t="s">
        <v>57</v>
      </c>
      <c r="B31" s="27" t="s">
        <v>44</v>
      </c>
      <c r="C31" s="28">
        <v>1</v>
      </c>
      <c r="D31" s="29">
        <v>22174097</v>
      </c>
      <c r="E31" s="28">
        <v>0.25</v>
      </c>
      <c r="F31" s="31">
        <v>12684506.470000001</v>
      </c>
      <c r="G31" s="40">
        <v>0.25</v>
      </c>
      <c r="H31" s="31">
        <v>12684506.470000001</v>
      </c>
      <c r="I31" s="32">
        <f t="shared" si="0"/>
        <v>0.25</v>
      </c>
      <c r="J31" s="33">
        <v>1</v>
      </c>
      <c r="L31" s="24">
        <v>1376352.42</v>
      </c>
      <c r="M31" s="24">
        <v>3788817.33</v>
      </c>
      <c r="N31" s="24">
        <v>4053588.91</v>
      </c>
    </row>
    <row r="32" spans="1:23" ht="102.75" thickBot="1" x14ac:dyDescent="0.3">
      <c r="A32" s="20" t="s">
        <v>58</v>
      </c>
      <c r="B32" s="20" t="s">
        <v>45</v>
      </c>
      <c r="C32" s="22">
        <v>1</v>
      </c>
      <c r="D32" s="26">
        <v>69759271</v>
      </c>
      <c r="E32" s="22">
        <v>0.25</v>
      </c>
      <c r="F32" s="30">
        <v>24967657.16</v>
      </c>
      <c r="G32" s="22">
        <v>0.25</v>
      </c>
      <c r="H32" s="30">
        <v>24967657.16</v>
      </c>
      <c r="I32" s="36">
        <f t="shared" si="0"/>
        <v>0.25</v>
      </c>
      <c r="J32" s="35">
        <v>0.9</v>
      </c>
      <c r="L32" s="24">
        <v>7049152.9400000004</v>
      </c>
      <c r="M32" s="24">
        <v>7350364.3200000003</v>
      </c>
      <c r="N32" s="24">
        <v>7058574.7400000002</v>
      </c>
    </row>
    <row r="33" spans="1:10" ht="30.75" customHeight="1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</row>
  </sheetData>
  <mergeCells count="47">
    <mergeCell ref="F24:H24"/>
    <mergeCell ref="K10:S10"/>
    <mergeCell ref="T10:W10"/>
    <mergeCell ref="B8:J8"/>
    <mergeCell ref="K8:S8"/>
    <mergeCell ref="T8:W8"/>
    <mergeCell ref="B9:J9"/>
    <mergeCell ref="K9:S9"/>
    <mergeCell ref="T9:W9"/>
    <mergeCell ref="R22:T22"/>
    <mergeCell ref="U22:W22"/>
    <mergeCell ref="C15:J15"/>
    <mergeCell ref="C16:J16"/>
    <mergeCell ref="A17:J17"/>
    <mergeCell ref="B18:J18"/>
    <mergeCell ref="B19:J19"/>
    <mergeCell ref="A33:J33"/>
    <mergeCell ref="B21:J21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B20:J20"/>
    <mergeCell ref="B1:J1"/>
    <mergeCell ref="B2:C2"/>
    <mergeCell ref="D2:H2"/>
    <mergeCell ref="B3:C3"/>
    <mergeCell ref="D3:H3"/>
    <mergeCell ref="A4:J4"/>
    <mergeCell ref="B11:J11"/>
    <mergeCell ref="B12:J12"/>
    <mergeCell ref="A13:J13"/>
    <mergeCell ref="C14:J14"/>
    <mergeCell ref="B10:J10"/>
    <mergeCell ref="A5:J5"/>
    <mergeCell ref="A6:J6"/>
    <mergeCell ref="A7:J7"/>
  </mergeCells>
  <phoneticPr fontId="20" type="noConversion"/>
  <dataValidations xWindow="587" yWindow="758" count="11">
    <dataValidation allowBlank="1" showInputMessage="1" showErrorMessage="1" prompt="Monto ejecutado en el trimestre" sqref="H28" xr:uid="{00000000-0002-0000-0000-000000000000}"/>
    <dataValidation allowBlank="1" showInputMessage="1" showErrorMessage="1" prompt="Meta alcanzada en el trimestre" sqref="G28" xr:uid="{00000000-0002-0000-0000-000001000000}"/>
    <dataValidation allowBlank="1" showInputMessage="1" showErrorMessage="1" prompt="Monto presupuestado para el producto" sqref="D31:D32 D28 F28 F30:F32 H30:H32" xr:uid="{00000000-0002-0000-0000-000002000000}"/>
    <dataValidation allowBlank="1" showInputMessage="1" showErrorMessage="1" prompt="Meta anual del indicador" sqref="C28:C32 E28" xr:uid="{00000000-0002-0000-0000-000003000000}"/>
    <dataValidation allowBlank="1" showInputMessage="1" showErrorMessage="1" prompt="Nombre del indicador" sqref="B28" xr:uid="{00000000-0002-0000-0000-000004000000}"/>
    <dataValidation allowBlank="1" showInputMessage="1" showErrorMessage="1" prompt="Nombre de cada producto" sqref="A28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 R22 U22" xr:uid="{00000000-0002-0000-0000-000007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98425196850393704" right="0.59055118110236227" top="0.98425196850393704" bottom="1.1811023622047245" header="0.51181102362204722" footer="0.51181102362204722"/>
  <pageSetup scale="61" fitToWidth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Ixshel Elora Nova Portes</cp:lastModifiedBy>
  <cp:lastPrinted>2024-01-09T12:12:27Z</cp:lastPrinted>
  <dcterms:created xsi:type="dcterms:W3CDTF">2021-03-22T15:50:10Z</dcterms:created>
  <dcterms:modified xsi:type="dcterms:W3CDTF">2024-01-09T14:31:27Z</dcterms:modified>
</cp:coreProperties>
</file>