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NO 2023\MAYO\"/>
    </mc:Choice>
  </mc:AlternateContent>
  <xr:revisionPtr revIDLastSave="0" documentId="8_{990A75EB-E83E-4E50-B3B9-A332AFEE0E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 s="1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H77" i="2"/>
  <c r="L77" i="2"/>
  <c r="O77" i="2"/>
  <c r="I77" i="2" l="1"/>
  <c r="K77" i="2"/>
  <c r="E77" i="2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l="1"/>
  <c r="D86" i="2" s="1"/>
  <c r="R11" i="2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<sst xmlns="http://schemas.openxmlformats.org/spreadsheetml/2006/main" count="293" uniqueCount="114">
  <si>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</si>
  <si>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</si>
  <si>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</si>
  <si>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</si>
  <si>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</si>
  <si>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</si>
  <si>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</si>
  <si>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</si>
  <si>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</si>
  <si>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</si>
  <si>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</si>
  <si>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</si>
  <si>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</si>
  <si>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</si>
  <si>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</si>
  <si>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</si>
  <si>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</si>
  <si>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</si>
  <si>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</si>
  <si>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</si>
  <si>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</si>
  <si>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</si>
  <si>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</si>
  <si>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</si>
  <si>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</si>
  <si>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</si>
  <si>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</si>
  <si>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</si>
  <si>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</si>
  <si>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</si>
  <si>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</si>
  <si>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</si>
  <si>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</si>
  <si>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</si>
  <si>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</si>
  <si>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</si>
  <si>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</si>
  <si>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</si>
  <si>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</si>
  <si>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</si>
  <si>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</si>
  <si>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</si>
  <si>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</si>
  <si>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</si>
  <si>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</si>
  <si>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</si>
  <si>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</si>
  <si>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</si>
  <si>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</si>
  <si>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</si>
  <si>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</si>
  <si>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</si>
  <si>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</si>
  <si>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</si>
  <si>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</si>
  <si>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</si>
  <si>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</si>
  <si>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</si>
  <si>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</si>
  <si>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</si>
  <si>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</si>
  <si>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</si>
  <si>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</si>
  <si>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</si>
  <si>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</si>
  <si>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</si>
  <si>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</si>
  <si>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</si>
  <si>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</si>
  <si>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</si>
  <si>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</si>
  <si>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</si>
  <si>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</si>
  <si>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</si>
  <si>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</si>
  <si>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</si>
  <si>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</si>
  <si>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</si>
  <si>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</si>
  <si>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</si>
  <si>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</si>
  <si>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</si>
  <si>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</si>
  <si>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</si>
  <si>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</si>
  <si>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</si>
  <si>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</si>
  <si>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</si>
  <si>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</si>
  <si>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</si>
  <si>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</si>
  <si>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</si>
  <si>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</si>
  <si>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</si>
  <si>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</si>
  <si>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</si>
  <si>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</si>
  <si>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</si>
  <si>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</si>
  <si>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</si>
  <si>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</si>
  <si>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</si>
  <si>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</si>
  <si>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</si>
  <si>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</si>
  <si>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</si>
  <si>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</si>
  <si>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</si>
  <si>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</si>
  <si>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</si>
  <si>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</si>
  <si>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</si>
  <si>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31/05/2023-SIGEF]</t>
  </si>
  <si>
    <t>Fuente: [Ejecución Presupuestaria Mensual al 31/05/2023-SIGEF]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</si>
</sst>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61058</xdr:colOff>
      <xdr:row>1</xdr:row>
      <xdr:rowOff>158749</xdr:rowOff>
    </xdr:from>
    <xdr:to>
      <xdr:col>1</xdr:col>
      <xdr:colOff>3751629</xdr:colOff>
      <xdr:row>8</xdr:row>
      <xdr:rowOff>92319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8" y="35413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915866</xdr:colOff>
      <xdr:row>1</xdr:row>
      <xdr:rowOff>183172</xdr:rowOff>
    </xdr:from>
    <xdr:to>
      <xdr:col>19</xdr:col>
      <xdr:colOff>185860</xdr:colOff>
      <xdr:row>8</xdr:row>
      <xdr:rowOff>116742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23DB01FC-4C4B-407A-B158-91C5F22A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08" y="378557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topLeftCell="A48" zoomScale="86" zoomScaleNormal="86" workbookViewId="0">
      <selection activeCell="L80" sqref="L80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12128646.980000002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3357344.0700000008</v>
      </c>
      <c r="F12" s="8"/>
    </row>
    <row r="13" spans="2:16" x14ac:dyDescent="0.25">
      <c r="C13" s="5" t="s">
        <v>2</v>
      </c>
      <c r="D13" s="25">
        <v>216909483</v>
      </c>
      <c r="E13" s="30">
        <v>6900137.8200000003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-99826.139999999665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0</v>
      </c>
      <c r="F20" s="8"/>
    </row>
    <row r="21" spans="3:6" x14ac:dyDescent="0.25">
      <c r="C21" s="5" t="s">
        <v>10</v>
      </c>
      <c r="D21" s="25">
        <v>1640000</v>
      </c>
      <c r="E21" s="30">
        <v>0</v>
      </c>
      <c r="F21" s="8"/>
    </row>
    <row r="22" spans="3:6" x14ac:dyDescent="0.25">
      <c r="C22" s="5" t="s">
        <v>11</v>
      </c>
      <c r="D22" s="25">
        <v>2000000</v>
      </c>
      <c r="E22" s="30">
        <v>0</v>
      </c>
      <c r="F22" s="8"/>
    </row>
    <row r="23" spans="3:6" x14ac:dyDescent="0.25">
      <c r="C23" s="5" t="s">
        <v>12</v>
      </c>
      <c r="D23" s="25">
        <v>7017160</v>
      </c>
      <c r="E23" s="30">
        <v>1549510.45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215000</v>
      </c>
    </row>
    <row r="26" spans="3:6" x14ac:dyDescent="0.25">
      <c r="C26" s="5" t="s">
        <v>15</v>
      </c>
      <c r="D26" s="25">
        <v>16258368</v>
      </c>
      <c r="E26" s="30">
        <v>-7314336.5899999999</v>
      </c>
    </row>
    <row r="27" spans="3:6" x14ac:dyDescent="0.25">
      <c r="C27" s="5" t="s">
        <v>16</v>
      </c>
      <c r="D27" s="25">
        <v>13740000</v>
      </c>
      <c r="E27" s="30">
        <v>3500000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-195000</v>
      </c>
    </row>
    <row r="29" spans="3:6" x14ac:dyDescent="0.25">
      <c r="C29" s="5" t="s">
        <v>18</v>
      </c>
      <c r="D29" s="25">
        <v>1624000</v>
      </c>
      <c r="E29" s="30">
        <v>-5700</v>
      </c>
    </row>
    <row r="30" spans="3:6" x14ac:dyDescent="0.25">
      <c r="C30" s="5" t="s">
        <v>19</v>
      </c>
      <c r="D30" s="25">
        <v>930000</v>
      </c>
      <c r="E30" s="30">
        <v>0</v>
      </c>
    </row>
    <row r="31" spans="3:6" x14ac:dyDescent="0.25">
      <c r="C31" s="5" t="s">
        <v>20</v>
      </c>
      <c r="D31" s="25">
        <v>48993000</v>
      </c>
      <c r="E31" s="30">
        <v>0</v>
      </c>
    </row>
    <row r="32" spans="3:6" x14ac:dyDescent="0.25">
      <c r="C32" s="5" t="s">
        <v>21</v>
      </c>
      <c r="D32" s="25">
        <v>100000</v>
      </c>
      <c r="E32" s="30">
        <v>0</v>
      </c>
    </row>
    <row r="33" spans="3:5" x14ac:dyDescent="0.25">
      <c r="C33" s="5" t="s">
        <v>22</v>
      </c>
      <c r="D33" s="25">
        <v>406000</v>
      </c>
      <c r="E33" s="30">
        <v>210000</v>
      </c>
    </row>
    <row r="34" spans="3:5" x14ac:dyDescent="0.25">
      <c r="C34" s="5" t="s">
        <v>23</v>
      </c>
      <c r="D34" s="25">
        <v>579000</v>
      </c>
      <c r="E34" s="30">
        <v>0</v>
      </c>
    </row>
    <row r="35" spans="3:5" x14ac:dyDescent="0.25">
      <c r="C35" s="5" t="s">
        <v>24</v>
      </c>
      <c r="D35" s="25">
        <v>6521960</v>
      </c>
      <c r="E35" s="30">
        <v>360040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-759340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 t="s">
        <v>110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9066129.0500000007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521269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210000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12128646.980000002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97"/>
  <sheetViews>
    <sheetView showGridLines="0" zoomScale="78" zoomScaleNormal="78" workbookViewId="0">
      <pane ySplit="11" topLeftCell="A69" activePane="bottomLeft" state="frozen"/>
      <selection activeCell="B1" sqref="B1"/>
      <selection pane="bottomLeft" activeCell="W77" sqref="W7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9" width="14.85546875" customWidth="1"/>
    <col min="10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6" t="s">
        <v>111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2:19" ht="15.75" customHeight="1" x14ac:dyDescent="0.25">
      <c r="B6" s="68" t="s">
        <v>95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2:19" ht="15.75" customHeight="1" x14ac:dyDescent="0.25">
      <c r="B7" s="61" t="s">
        <v>80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9" spans="2:19" ht="25.5" customHeight="1" x14ac:dyDescent="0.25">
      <c r="B9" s="65" t="s">
        <v>66</v>
      </c>
      <c r="C9" s="56" t="s">
        <v>97</v>
      </c>
      <c r="D9" s="56" t="s">
        <v>96</v>
      </c>
      <c r="E9" s="62" t="s">
        <v>94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2:19" x14ac:dyDescent="0.25">
      <c r="B10" s="65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6">
        <f>C12+C18+C28+C38+C47+C55+C65+C70+C73</f>
        <v>493013687</v>
      </c>
      <c r="D11" s="46">
        <f>D12+D18+D28+D38+D47+D55+D65+D70+D73</f>
        <v>12128646.980000002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39853905.699999996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175683747.49000001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3357344.0700000008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19278627.870000001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111707375.06999999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6900137.8200000003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>
        <v>15754382.539999999</v>
      </c>
      <c r="J13" s="30"/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82549869.299999997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>
        <v>1167004.69</v>
      </c>
      <c r="J14" s="30"/>
      <c r="K14" s="30"/>
      <c r="L14" s="30"/>
      <c r="M14" s="30"/>
      <c r="N14" s="30"/>
      <c r="O14" s="30"/>
      <c r="P14" s="30"/>
      <c r="Q14" s="30"/>
      <c r="R14" s="36">
        <f t="shared" si="2"/>
        <v>17198187.780000001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>
        <v>0</v>
      </c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>
        <v>0</v>
      </c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>
        <v>2357240.64</v>
      </c>
      <c r="J17" s="30"/>
      <c r="K17" s="30"/>
      <c r="L17" s="30"/>
      <c r="M17" s="30"/>
      <c r="N17" s="30"/>
      <c r="O17" s="30"/>
      <c r="P17" s="30"/>
      <c r="Q17" s="30"/>
      <c r="R17" s="36">
        <f t="shared" si="2"/>
        <v>11959317.990000002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-99826.139999999665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7847804.2400000002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30104835.990000002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>
        <v>931803.86</v>
      </c>
      <c r="J19" s="30"/>
      <c r="K19" s="30"/>
      <c r="L19" s="30"/>
      <c r="M19" s="30"/>
      <c r="N19" s="30"/>
      <c r="O19" s="30"/>
      <c r="P19" s="30"/>
      <c r="Q19" s="30"/>
      <c r="R19" s="36">
        <f t="shared" si="2"/>
        <v>3961381.39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0</v>
      </c>
      <c r="E20" s="25">
        <v>0</v>
      </c>
      <c r="F20" s="30">
        <v>0</v>
      </c>
      <c r="G20" s="30">
        <v>75000</v>
      </c>
      <c r="H20" s="30">
        <v>0</v>
      </c>
      <c r="I20" s="30">
        <v>0</v>
      </c>
      <c r="J20" s="30"/>
      <c r="K20" s="30"/>
      <c r="L20" s="30"/>
      <c r="M20" s="30"/>
      <c r="N20" s="30"/>
      <c r="O20" s="30"/>
      <c r="P20" s="30"/>
      <c r="Q20" s="30"/>
      <c r="R20" s="36">
        <f t="shared" si="2"/>
        <v>75000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>
        <v>158175</v>
      </c>
      <c r="J21" s="30"/>
      <c r="K21" s="30"/>
      <c r="L21" s="30"/>
      <c r="M21" s="30"/>
      <c r="N21" s="30"/>
      <c r="O21" s="30"/>
      <c r="P21" s="30"/>
      <c r="Q21" s="30"/>
      <c r="R21" s="36">
        <f t="shared" si="2"/>
        <v>158175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0</v>
      </c>
      <c r="E22" s="25">
        <v>0</v>
      </c>
      <c r="F22" s="30">
        <v>49560</v>
      </c>
      <c r="G22" s="30">
        <v>64328.88</v>
      </c>
      <c r="H22" s="30">
        <v>0</v>
      </c>
      <c r="I22" s="30">
        <v>192895.84</v>
      </c>
      <c r="J22" s="30"/>
      <c r="K22" s="30"/>
      <c r="L22" s="30"/>
      <c r="M22" s="30"/>
      <c r="N22" s="30"/>
      <c r="O22" s="30"/>
      <c r="P22" s="30"/>
      <c r="Q22" s="30"/>
      <c r="R22" s="36">
        <f t="shared" si="2"/>
        <v>306784.71999999997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1549510.45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>
        <v>585509</v>
      </c>
      <c r="J23" s="30"/>
      <c r="K23" s="30"/>
      <c r="L23" s="30"/>
      <c r="M23" s="30"/>
      <c r="N23" s="30"/>
      <c r="O23" s="30"/>
      <c r="P23" s="30"/>
      <c r="Q23" s="30"/>
      <c r="R23" s="36">
        <f t="shared" si="2"/>
        <v>5351940.57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>
        <v>882912.71</v>
      </c>
      <c r="J24" s="30"/>
      <c r="K24" s="30"/>
      <c r="L24" s="30"/>
      <c r="M24" s="30"/>
      <c r="N24" s="30"/>
      <c r="O24" s="30"/>
      <c r="P24" s="30"/>
      <c r="Q24" s="30"/>
      <c r="R24" s="36">
        <f t="shared" si="2"/>
        <v>7922475.7399999993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215000</v>
      </c>
      <c r="E25" s="25">
        <v>0</v>
      </c>
      <c r="F25" s="30">
        <v>0</v>
      </c>
      <c r="G25" s="30">
        <v>844675.2</v>
      </c>
      <c r="H25" s="30">
        <v>514909.48</v>
      </c>
      <c r="I25" s="30">
        <v>567113.75</v>
      </c>
      <c r="J25" s="30"/>
      <c r="K25" s="30"/>
      <c r="L25" s="30"/>
      <c r="M25" s="30"/>
      <c r="N25" s="30"/>
      <c r="O25" s="30"/>
      <c r="P25" s="30"/>
      <c r="Q25" s="30"/>
      <c r="R25" s="36">
        <f t="shared" si="2"/>
        <v>1926698.43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-7314336.5899999999</v>
      </c>
      <c r="E26" s="25">
        <v>0</v>
      </c>
      <c r="F26" s="30">
        <v>444860</v>
      </c>
      <c r="G26" s="30">
        <v>2550168.29</v>
      </c>
      <c r="H26" s="30">
        <v>76700</v>
      </c>
      <c r="I26" s="30">
        <v>2314969.48</v>
      </c>
      <c r="J26" s="30"/>
      <c r="K26" s="30"/>
      <c r="L26" s="30"/>
      <c r="M26" s="30"/>
      <c r="N26" s="30"/>
      <c r="O26" s="30"/>
      <c r="P26" s="30"/>
      <c r="Q26" s="30"/>
      <c r="R26" s="36">
        <f t="shared" si="2"/>
        <v>5386697.7699999996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3500000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>
        <v>2214424.6</v>
      </c>
      <c r="J27" s="30"/>
      <c r="K27" s="30"/>
      <c r="L27" s="30"/>
      <c r="M27" s="30"/>
      <c r="N27" s="30"/>
      <c r="O27" s="30"/>
      <c r="P27" s="30"/>
      <c r="Q27" s="30"/>
      <c r="R27" s="36">
        <f t="shared" si="2"/>
        <v>5015682.37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-195000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12177068.829999998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26491063.859999999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-5700</v>
      </c>
      <c r="E29" s="25">
        <v>0</v>
      </c>
      <c r="F29" s="30">
        <v>55079</v>
      </c>
      <c r="G29" s="30">
        <v>134778.70000000001</v>
      </c>
      <c r="H29" s="30">
        <v>16317</v>
      </c>
      <c r="I29" s="30">
        <v>158686.41</v>
      </c>
      <c r="J29" s="30"/>
      <c r="K29" s="30"/>
      <c r="L29" s="30"/>
      <c r="M29" s="30"/>
      <c r="N29" s="30"/>
      <c r="O29" s="30"/>
      <c r="P29" s="30"/>
      <c r="Q29" s="30"/>
      <c r="R29" s="36">
        <f t="shared" si="2"/>
        <v>364861.11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0</v>
      </c>
      <c r="E30" s="25">
        <v>0</v>
      </c>
      <c r="F30" s="30">
        <v>0</v>
      </c>
      <c r="G30" s="30">
        <v>78065.52</v>
      </c>
      <c r="H30" s="30">
        <v>99999.85</v>
      </c>
      <c r="I30" s="30">
        <v>0</v>
      </c>
      <c r="J30" s="30"/>
      <c r="K30" s="30"/>
      <c r="L30" s="30"/>
      <c r="M30" s="30"/>
      <c r="N30" s="30"/>
      <c r="O30" s="30"/>
      <c r="P30" s="30"/>
      <c r="Q30" s="30"/>
      <c r="R30" s="36">
        <f t="shared" si="2"/>
        <v>178065.37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0</v>
      </c>
      <c r="E31" s="25">
        <v>0</v>
      </c>
      <c r="F31" s="30">
        <v>0</v>
      </c>
      <c r="G31" s="30">
        <v>7511294.7999999998</v>
      </c>
      <c r="H31" s="30">
        <v>3267935.9</v>
      </c>
      <c r="I31" s="30">
        <v>9417610</v>
      </c>
      <c r="J31" s="30"/>
      <c r="K31" s="30"/>
      <c r="L31" s="30"/>
      <c r="M31" s="30"/>
      <c r="N31" s="30"/>
      <c r="O31" s="30"/>
      <c r="P31" s="30"/>
      <c r="Q31" s="30"/>
      <c r="R31" s="36">
        <f t="shared" si="2"/>
        <v>20196840.699999999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/>
      <c r="K32" s="30"/>
      <c r="L32" s="30"/>
      <c r="M32" s="30"/>
      <c r="N32" s="30"/>
      <c r="O32" s="30"/>
      <c r="P32" s="30"/>
      <c r="Q32" s="30"/>
      <c r="R32" s="36">
        <f t="shared" si="2"/>
        <v>0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210000</v>
      </c>
      <c r="E33" s="25">
        <v>0</v>
      </c>
      <c r="F33" s="30">
        <v>0</v>
      </c>
      <c r="G33" s="30">
        <v>19512.810000000001</v>
      </c>
      <c r="H33" s="30">
        <v>5059.97</v>
      </c>
      <c r="I33" s="30">
        <v>321526.40000000002</v>
      </c>
      <c r="J33" s="30"/>
      <c r="K33" s="30"/>
      <c r="L33" s="30"/>
      <c r="M33" s="30"/>
      <c r="N33" s="30"/>
      <c r="O33" s="30"/>
      <c r="P33" s="30"/>
      <c r="Q33" s="30"/>
      <c r="R33" s="36">
        <f t="shared" si="2"/>
        <v>346099.18000000005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0</v>
      </c>
      <c r="E34" s="25">
        <v>0</v>
      </c>
      <c r="F34" s="30">
        <v>0</v>
      </c>
      <c r="G34" s="30">
        <v>6770.03</v>
      </c>
      <c r="H34" s="30">
        <v>2793.34</v>
      </c>
      <c r="I34" s="30">
        <v>148904.20000000001</v>
      </c>
      <c r="J34" s="30"/>
      <c r="K34" s="30"/>
      <c r="L34" s="30"/>
      <c r="M34" s="30"/>
      <c r="N34" s="30"/>
      <c r="O34" s="30"/>
      <c r="P34" s="30"/>
      <c r="Q34" s="30"/>
      <c r="R34" s="36">
        <f t="shared" si="2"/>
        <v>158467.57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360040</v>
      </c>
      <c r="E35" s="25">
        <v>0</v>
      </c>
      <c r="F35" s="30">
        <v>0</v>
      </c>
      <c r="G35" s="30">
        <v>49842.239999999998</v>
      </c>
      <c r="H35" s="30">
        <v>0</v>
      </c>
      <c r="I35" s="30">
        <v>1801935.2</v>
      </c>
      <c r="J35" s="30"/>
      <c r="K35" s="30"/>
      <c r="L35" s="30"/>
      <c r="M35" s="30"/>
      <c r="N35" s="30"/>
      <c r="O35" s="30"/>
      <c r="P35" s="30"/>
      <c r="Q35" s="30"/>
      <c r="R35" s="36">
        <f t="shared" si="2"/>
        <v>1851777.44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>
        <v>0</v>
      </c>
      <c r="J36" s="30"/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-759340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>
        <v>328406.62</v>
      </c>
      <c r="J37" s="30"/>
      <c r="K37" s="30"/>
      <c r="L37" s="30"/>
      <c r="M37" s="30"/>
      <c r="N37" s="30"/>
      <c r="O37" s="30"/>
      <c r="P37" s="30"/>
      <c r="Q37" s="30"/>
      <c r="R37" s="36">
        <f t="shared" si="2"/>
        <v>3394952.49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55000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55000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 t="str">
        <f>'P1 Presupuesto Aprobado'!E39</f>
        <v xml:space="preserve"> </v>
      </c>
      <c r="E39" s="25">
        <v>0</v>
      </c>
      <c r="F39" s="30">
        <v>0</v>
      </c>
      <c r="G39" s="30">
        <v>0</v>
      </c>
      <c r="H39" s="30">
        <v>0</v>
      </c>
      <c r="I39" s="30">
        <v>55000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55000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9066129.0500000007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495404.76</v>
      </c>
      <c r="J55" s="33">
        <f t="shared" si="7"/>
        <v>0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7325472.5700000003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>
        <v>63980</v>
      </c>
      <c r="J56" s="30"/>
      <c r="K56" s="30"/>
      <c r="L56" s="30"/>
      <c r="M56" s="30"/>
      <c r="N56" s="30"/>
      <c r="O56" s="30"/>
      <c r="P56" s="30"/>
      <c r="Q56" s="30"/>
      <c r="R56" s="36">
        <f t="shared" si="2"/>
        <v>1538072.83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521269</v>
      </c>
      <c r="E57" s="30">
        <v>0</v>
      </c>
      <c r="F57" s="30">
        <v>49719.98</v>
      </c>
      <c r="G57" s="30">
        <v>0</v>
      </c>
      <c r="H57" s="30">
        <v>0</v>
      </c>
      <c r="I57" s="30">
        <v>34810</v>
      </c>
      <c r="J57" s="30"/>
      <c r="K57" s="30"/>
      <c r="L57" s="30"/>
      <c r="M57" s="30"/>
      <c r="N57" s="30"/>
      <c r="O57" s="30"/>
      <c r="P57" s="34"/>
      <c r="Q57" s="30"/>
      <c r="R57" s="36">
        <f>SUM(E57:Q57)</f>
        <v>84529.98000000001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/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>
        <v>5247255</v>
      </c>
      <c r="I59" s="30">
        <v>0</v>
      </c>
      <c r="J59" s="30"/>
      <c r="K59" s="30"/>
      <c r="L59" s="30"/>
      <c r="M59" s="30"/>
      <c r="N59" s="30"/>
      <c r="O59" s="30"/>
      <c r="P59" s="34"/>
      <c r="Q59" s="34"/>
      <c r="R59" s="36">
        <f t="shared" si="2"/>
        <v>5247255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>
        <v>396614.76</v>
      </c>
      <c r="J60" s="30"/>
      <c r="K60" s="30"/>
      <c r="L60" s="30"/>
      <c r="M60" s="30"/>
      <c r="N60" s="30"/>
      <c r="O60" s="30"/>
      <c r="P60" s="34"/>
      <c r="Q60" s="34"/>
      <c r="R60" s="36">
        <f t="shared" si="2"/>
        <v>455614.76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/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/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/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210000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12128646.980000002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39853905.699999996</v>
      </c>
      <c r="J86" s="37">
        <f t="shared" si="16"/>
        <v>0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175683747.49000001</v>
      </c>
    </row>
    <row r="87" spans="2:18" x14ac:dyDescent="0.25">
      <c r="B87" t="s">
        <v>113</v>
      </c>
    </row>
    <row r="90" spans="2:18" ht="18.75" x14ac:dyDescent="0.3"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</row>
    <row r="91" spans="2:18" ht="18.75" customHeight="1" x14ac:dyDescent="0.3">
      <c r="B91" s="39" t="s">
        <v>105</v>
      </c>
      <c r="C91" s="40"/>
      <c r="D91" s="60" t="s">
        <v>106</v>
      </c>
      <c r="E91" s="60"/>
      <c r="F91" s="60"/>
      <c r="G91" s="60"/>
      <c r="H91" s="60"/>
      <c r="L91" s="60" t="s">
        <v>106</v>
      </c>
      <c r="M91" s="60"/>
      <c r="N91" s="60"/>
      <c r="O91" s="60"/>
      <c r="P91" s="60"/>
      <c r="Q91" s="39"/>
      <c r="R91" s="39"/>
    </row>
    <row r="92" spans="2:18" ht="29.25" customHeight="1" x14ac:dyDescent="0.25">
      <c r="B92" s="38" t="s">
        <v>104</v>
      </c>
      <c r="C92" s="41"/>
      <c r="D92" s="69" t="s">
        <v>107</v>
      </c>
      <c r="E92" s="69"/>
      <c r="F92" s="69"/>
      <c r="G92" s="69"/>
      <c r="H92" s="69"/>
      <c r="L92" s="69" t="s">
        <v>107</v>
      </c>
      <c r="M92" s="69"/>
      <c r="N92" s="69"/>
      <c r="O92" s="69"/>
      <c r="P92" s="69"/>
      <c r="Q92" s="44"/>
      <c r="R92" s="44"/>
    </row>
    <row r="96" spans="2:18" ht="18.75" x14ac:dyDescent="0.3">
      <c r="B96" s="60"/>
      <c r="C96" s="60"/>
      <c r="D96" s="60"/>
      <c r="E96" s="60"/>
      <c r="F96" s="60"/>
    </row>
    <row r="97" spans="2:6" x14ac:dyDescent="0.25">
      <c r="B97" s="69"/>
      <c r="C97" s="69"/>
      <c r="D97" s="69"/>
      <c r="E97" s="69"/>
      <c r="F97" s="69"/>
    </row>
  </sheetData>
  <mergeCells count="18">
    <mergeCell ref="B96:F96"/>
    <mergeCell ref="B97:F97"/>
    <mergeCell ref="D91:H91"/>
    <mergeCell ref="D92:H92"/>
    <mergeCell ref="L91:P91"/>
    <mergeCell ref="L92:P92"/>
    <mergeCell ref="B3:R3"/>
    <mergeCell ref="B4:R4"/>
    <mergeCell ref="B9:B10"/>
    <mergeCell ref="C9:C10"/>
    <mergeCell ref="D9:D10"/>
    <mergeCell ref="B5:R5"/>
    <mergeCell ref="B6:R6"/>
    <mergeCell ref="D90:H90"/>
    <mergeCell ref="I90:M90"/>
    <mergeCell ref="N90:R90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6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6" t="s">
        <v>68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3:17" ht="15.75" customHeight="1" x14ac:dyDescent="0.25">
      <c r="C6" s="68" t="s">
        <v>95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17" ht="15.75" customHeight="1" x14ac:dyDescent="0.25">
      <c r="C7" s="61" t="s">
        <v>80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2023-06-02T15:15:11Z</cp:lastPrinted>
  <dcterms:created xsi:type="dcterms:W3CDTF">2021-07-29T18:58:50Z</dcterms:created>
  <dcterms:modified xsi:type="dcterms:W3CDTF">2023-06-05T19:48:45Z</dcterms:modified>
</cp:coreProperties>
</file>