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jmartinez_tesoreria_gov_do/Documents/Documentos/PORTAL-POA/PORTAL POR AÑO/PORTAL AÑO 2025/JUNIO/"/>
    </mc:Choice>
  </mc:AlternateContent>
  <xr:revisionPtr revIDLastSave="0" documentId="8_{009C7F6D-BC7E-456D-9723-3243A658C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<sst xmlns="http://schemas.openxmlformats.org/spreadsheetml/2006/main" count="293" uniqueCount="115">
  <si>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</si>
  <si>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</si>
  <si>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</si>
  <si>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</si>
  <si>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</si>
  <si>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</si>
  <si>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</si>
  <si>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</si>
  <si>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</si>
  <si>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</si>
  <si>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</si>
  <si>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</si>
  <si>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</si>
  <si>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</si>
  <si>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</si>
  <si>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</si>
  <si>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</si>
  <si>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</si>
  <si>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</si>
  <si>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</si>
  <si>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</si>
  <si>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</si>
  <si>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</si>
  <si>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</si>
  <si>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</si>
  <si>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</si>
  <si>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</si>
  <si>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</si>
  <si>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</si>
  <si>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</si>
  <si>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</si>
  <si>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</si>
  <si>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</si>
  <si>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</si>
  <si>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</si>
  <si>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</si>
  <si>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</si>
  <si>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</si>
  <si>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</si>
  <si>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</si>
  <si>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</si>
  <si>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</si>
  <si>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</si>
  <si>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</si>
  <si>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</si>
  <si>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</si>
  <si>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</si>
  <si>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</si>
  <si>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</si>
  <si>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</si>
  <si>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</si>
  <si>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</si>
  <si>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</si>
  <si>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</si>
  <si>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</si>
  <si>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</si>
  <si>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</si>
  <si>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</si>
  <si>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</si>
  <si>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</si>
  <si>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</si>
  <si>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</si>
  <si>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</si>
  <si>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</si>
  <si>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</si>
  <si>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</si>
  <si>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</si>
  <si>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</si>
  <si>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</si>
  <si>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</si>
  <si>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</si>
  <si>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</si>
  <si>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</si>
  <si>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</si>
  <si>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</si>
  <si>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</si>
  <si>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</si>
  <si>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</si>
  <si>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</si>
  <si>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</si>
  <si>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</si>
  <si>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</si>
  <si>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</si>
  <si>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</si>
  <si>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</si>
  <si>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</si>
  <si>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</si>
  <si>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</si>
  <si>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</si>
  <si>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</si>
  <si>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</si>
  <si>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</si>
  <si>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</si>
  <si>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</si>
  <si>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</si>
  <si>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</si>
  <si>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</si>
  <si>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</si>
  <si>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</si>
  <si>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</si>
  <si>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</si>
  <si>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</si>
  <si>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</si>
  <si>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</si>
  <si>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</si>
  <si>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</si>
  <si>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</si>
  <si>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</si>
  <si>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</si>
  <si>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</si>
  <si>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</si>
  <si>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</si>
  <si>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</si>
  <si>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30/06/2025-SIGEF]</t>
  </si>
  <si>
    <t>Fuente: [Ejecución Presupuestaria Mensual al 30/06/2025-SIGEF]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</si>
</sst>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4713653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207597</xdr:rowOff>
    </xdr:from>
    <xdr:to>
      <xdr:col>18</xdr:col>
      <xdr:colOff>134326</xdr:colOff>
      <xdr:row>8</xdr:row>
      <xdr:rowOff>109903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598366"/>
          <a:ext cx="12724421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topLeftCell="A71" zoomScale="86" zoomScaleNormal="86" workbookViewId="0">
      <selection activeCell="J98" sqref="J98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31">
        <f>D12+D18+D28+D38+D47+D55+D65+D70+D73</f>
        <v>491553431</v>
      </c>
      <c r="E11" s="31">
        <f>E12+E18+E28+E38+E47+E55+E65+E70+E73</f>
        <v>5102389</v>
      </c>
      <c r="F11" s="8"/>
    </row>
    <row r="12" spans="2:16" x14ac:dyDescent="0.25">
      <c r="C12" s="3" t="s">
        <v>1</v>
      </c>
      <c r="D12" s="32">
        <f>SUM(D13:D17)</f>
        <v>334917349</v>
      </c>
      <c r="E12" s="32">
        <f>SUM(E13:E17)</f>
        <v>-8237700</v>
      </c>
      <c r="F12" s="8"/>
    </row>
    <row r="13" spans="2:16" x14ac:dyDescent="0.25">
      <c r="C13" s="5" t="s">
        <v>2</v>
      </c>
      <c r="D13" s="25">
        <v>218991948</v>
      </c>
      <c r="E13" s="30">
        <v>-4773784.4000000004</v>
      </c>
      <c r="F13" s="8"/>
    </row>
    <row r="14" spans="2:16" x14ac:dyDescent="0.25">
      <c r="C14" s="5" t="s">
        <v>3</v>
      </c>
      <c r="D14" s="25">
        <v>84836546</v>
      </c>
      <c r="E14" s="30">
        <v>-3500000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36084.400000000001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6981089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760000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300000</v>
      </c>
    </row>
    <row r="26" spans="3:6" x14ac:dyDescent="0.25">
      <c r="C26" s="5" t="s">
        <v>15</v>
      </c>
      <c r="D26" s="25">
        <v>18170187</v>
      </c>
      <c r="E26" s="30">
        <v>-3991312.44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4249000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-640000</v>
      </c>
    </row>
    <row r="31" spans="3:6" x14ac:dyDescent="0.25">
      <c r="C31" s="5" t="s">
        <v>20</v>
      </c>
      <c r="D31" s="25">
        <v>51860000</v>
      </c>
      <c r="E31" s="30">
        <v>3120000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880000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-100000</v>
      </c>
    </row>
    <row r="39" spans="3:5" x14ac:dyDescent="0.25">
      <c r="C39" s="5" t="s">
        <v>28</v>
      </c>
      <c r="D39" s="25">
        <v>220000</v>
      </c>
      <c r="E39" s="30">
        <v>-100000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2210000</v>
      </c>
    </row>
    <row r="56" spans="3:5" x14ac:dyDescent="0.25">
      <c r="C56" s="5" t="s">
        <v>44</v>
      </c>
      <c r="D56" s="25">
        <v>2376000</v>
      </c>
      <c r="E56" s="30">
        <v>-967904</v>
      </c>
    </row>
    <row r="57" spans="3:5" x14ac:dyDescent="0.25">
      <c r="C57" s="5" t="s">
        <v>45</v>
      </c>
      <c r="D57" s="25">
        <v>50000</v>
      </c>
      <c r="E57" s="30">
        <v>120000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-92096</v>
      </c>
    </row>
    <row r="61" spans="3:5" x14ac:dyDescent="0.25">
      <c r="C61" s="5" t="s">
        <v>49</v>
      </c>
      <c r="D61" s="25">
        <v>0</v>
      </c>
      <c r="E61" s="30">
        <v>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5102389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opLeftCell="B1" zoomScale="78" zoomScaleNormal="78" workbookViewId="0">
      <pane ySplit="11" topLeftCell="A74" activePane="bottomLeft" state="frozen"/>
      <selection activeCell="B1" sqref="B1"/>
      <selection pane="bottomLeft" activeCell="U93" sqref="U9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5102389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30158995.139999997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184781029.34999996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-8237700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17895549.41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121236940.58999999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-4773784.4000000004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>
        <v>15259371.5</v>
      </c>
      <c r="K13" s="30"/>
      <c r="L13" s="30"/>
      <c r="M13" s="30"/>
      <c r="N13" s="30"/>
      <c r="O13" s="30"/>
      <c r="P13" s="30"/>
      <c r="Q13" s="30"/>
      <c r="R13" s="36">
        <f t="shared" si="1"/>
        <v>90981794.769999996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-3500000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>
        <v>365950</v>
      </c>
      <c r="K14" s="30"/>
      <c r="L14" s="30"/>
      <c r="M14" s="30"/>
      <c r="N14" s="30"/>
      <c r="O14" s="30"/>
      <c r="P14" s="30"/>
      <c r="Q14" s="30"/>
      <c r="R14" s="36">
        <f t="shared" si="1"/>
        <v>16667966.970000001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36084.400000000001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>
        <v>2270227.91</v>
      </c>
      <c r="K17" s="30"/>
      <c r="L17" s="30"/>
      <c r="M17" s="30"/>
      <c r="N17" s="30"/>
      <c r="O17" s="30"/>
      <c r="P17" s="30"/>
      <c r="Q17" s="30"/>
      <c r="R17" s="36">
        <f t="shared" si="1"/>
        <v>13587178.850000001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6981089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11270194.639999999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34835590.969999999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>
        <v>1565717.62</v>
      </c>
      <c r="K19" s="30"/>
      <c r="L19" s="30"/>
      <c r="M19" s="30"/>
      <c r="N19" s="30"/>
      <c r="O19" s="30"/>
      <c r="P19" s="30"/>
      <c r="Q19" s="30"/>
      <c r="R19" s="36">
        <f t="shared" si="1"/>
        <v>6384754.6900000004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760000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>
        <v>457000</v>
      </c>
      <c r="K20" s="30"/>
      <c r="L20" s="30"/>
      <c r="M20" s="30"/>
      <c r="N20" s="30"/>
      <c r="O20" s="30"/>
      <c r="P20" s="30"/>
      <c r="Q20" s="30"/>
      <c r="R20" s="36">
        <f t="shared" si="1"/>
        <v>689484.91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>
        <v>79500</v>
      </c>
      <c r="K22" s="30"/>
      <c r="L22" s="30"/>
      <c r="M22" s="30"/>
      <c r="N22" s="30"/>
      <c r="O22" s="30"/>
      <c r="P22" s="30"/>
      <c r="Q22" s="30"/>
      <c r="R22" s="36">
        <f t="shared" si="1"/>
        <v>765560.76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>
        <v>455514</v>
      </c>
      <c r="K23" s="30"/>
      <c r="L23" s="30"/>
      <c r="M23" s="30"/>
      <c r="N23" s="30"/>
      <c r="O23" s="30"/>
      <c r="P23" s="30"/>
      <c r="Q23" s="30"/>
      <c r="R23" s="36">
        <f t="shared" si="1"/>
        <v>2291721.69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>
        <v>5696838.8200000003</v>
      </c>
      <c r="K24" s="30"/>
      <c r="L24" s="30"/>
      <c r="M24" s="30"/>
      <c r="N24" s="30"/>
      <c r="O24" s="30"/>
      <c r="P24" s="30"/>
      <c r="Q24" s="30"/>
      <c r="R24" s="36">
        <f t="shared" si="1"/>
        <v>10661516.5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300000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>
        <v>803036.58</v>
      </c>
      <c r="K25" s="30"/>
      <c r="L25" s="30"/>
      <c r="M25" s="30"/>
      <c r="N25" s="30"/>
      <c r="O25" s="30"/>
      <c r="P25" s="30"/>
      <c r="Q25" s="30"/>
      <c r="R25" s="36">
        <f t="shared" si="1"/>
        <v>2145758.6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-3991312.44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>
        <v>539559.87</v>
      </c>
      <c r="K26" s="30"/>
      <c r="L26" s="30"/>
      <c r="M26" s="30"/>
      <c r="N26" s="30"/>
      <c r="O26" s="30"/>
      <c r="P26" s="30"/>
      <c r="Q26" s="30"/>
      <c r="R26" s="36">
        <f t="shared" si="1"/>
        <v>1366381.42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>
        <v>1673027.75</v>
      </c>
      <c r="K27" s="30"/>
      <c r="L27" s="30"/>
      <c r="M27" s="30"/>
      <c r="N27" s="30"/>
      <c r="O27" s="30"/>
      <c r="P27" s="30"/>
      <c r="Q27" s="30"/>
      <c r="R27" s="36">
        <f t="shared" si="1"/>
        <v>10530412.4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4249000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981172.08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25164744.979999997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>
        <v>167816.92</v>
      </c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-640000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>
        <v>0</v>
      </c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3120000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>
        <v>0</v>
      </c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>
        <v>0</v>
      </c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>
        <v>0</v>
      </c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>
        <v>0</v>
      </c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>
        <v>687303.32</v>
      </c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880000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>
        <v>126051.84</v>
      </c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-100000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-100000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2210000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12079.01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3473752.8099999996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-967904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>
        <v>1744.01</v>
      </c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120000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-92096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10335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5102389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30158995.139999997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184781029.34999996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paperSize="209"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2025-07-14T14:21:34Z</cp:lastPrinted>
  <dcterms:created xsi:type="dcterms:W3CDTF">2021-07-29T18:58:50Z</dcterms:created>
  <dcterms:modified xsi:type="dcterms:W3CDTF">2025-07-14T14:28:04Z</dcterms:modified>
</cp:coreProperties>
</file>