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jmartinez_tesoreria_gov_do/Documents/Documentos/PORTAL-POA/PORTAL POR AÑO/PORTAL AÑO 2025/JULIO/"/>
    </mc:Choice>
  </mc:AlternateContent>
  <xr:revisionPtr revIDLastSave="55" documentId="8_{D29FF4DA-D2B3-4701-840C-057F78EFF8AE}" xr6:coauthVersionLast="47" xr6:coauthVersionMax="47" xr10:uidLastSave="{A8F4DA88-D932-49E5-9F7B-06D50A23B84B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<sst xmlns="http://schemas.openxmlformats.org/spreadsheetml/2006/main" count="293" uniqueCount="115">
  <si>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</si>
  <si>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</si>
  <si>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</si>
  <si>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</si>
  <si>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</si>
  <si>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</si>
  <si>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</si>
  <si>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</si>
  <si>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</si>
  <si>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</si>
  <si>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</si>
  <si>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</si>
  <si>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</si>
  <si>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</si>
  <si>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</si>
  <si>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</si>
  <si>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</si>
  <si>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</si>
  <si>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</si>
  <si>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</si>
  <si>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</si>
  <si>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</si>
  <si>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</si>
  <si>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</si>
  <si>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</si>
  <si>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</si>
  <si>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</si>
  <si>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</si>
  <si>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</si>
  <si>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</si>
  <si>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</si>
  <si>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</si>
  <si>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</si>
  <si>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</si>
  <si>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</si>
  <si>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</si>
  <si>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</si>
  <si>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</si>
  <si>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</si>
  <si>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</si>
  <si>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</si>
  <si>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</si>
  <si>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</si>
  <si>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</si>
  <si>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</si>
  <si>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</si>
  <si>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</si>
  <si>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</si>
  <si>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</si>
  <si>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</si>
  <si>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</si>
  <si>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</si>
  <si>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</si>
  <si>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</si>
  <si>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</si>
  <si>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</si>
  <si>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</si>
  <si>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</si>
  <si>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</si>
  <si>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</si>
  <si>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</si>
  <si>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</si>
  <si>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</si>
  <si>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</si>
  <si>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</si>
  <si>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</si>
  <si>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</si>
  <si>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</si>
  <si>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</si>
  <si>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</si>
  <si>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</si>
  <si>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</si>
  <si>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</si>
  <si>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</si>
  <si>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</si>
  <si>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</si>
  <si>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</si>
  <si>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</si>
  <si>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</si>
  <si>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</si>
  <si>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</si>
  <si>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</si>
  <si>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</si>
  <si>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</si>
  <si>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</si>
  <si>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</si>
  <si>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</si>
  <si>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</si>
  <si>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</si>
  <si>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</si>
  <si>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</si>
  <si>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</si>
  <si>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</si>
  <si>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</si>
  <si>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</si>
  <si>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</si>
  <si>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</si>
  <si>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</si>
  <si>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</si>
  <si>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</si>
  <si>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</si>
  <si>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</si>
  <si>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</si>
  <si>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</si>
  <si>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</si>
  <si>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</si>
  <si>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</si>
  <si>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</si>
  <si>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</si>
  <si>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</si>
  <si>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</si>
  <si>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Licda. Celeste Bautista L.</t>
  </si>
  <si>
    <t>Encargada Administrativa y Financiera</t>
  </si>
  <si>
    <t>Fuente: [Ejecución Presupuestaria al 31/07/2025-SIGEF]</t>
  </si>
  <si>
    <t>Fuente: [Ejecución Presupuestaria Mensual al 31/07/2025-SIGEF]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</si>
</sst>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451828</xdr:colOff>
      <xdr:row>2</xdr:row>
      <xdr:rowOff>207597</xdr:rowOff>
    </xdr:from>
    <xdr:to>
      <xdr:col>18</xdr:col>
      <xdr:colOff>134326</xdr:colOff>
      <xdr:row>8</xdr:row>
      <xdr:rowOff>109903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CC76334-D862-4F7F-AAE4-0D262718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9328" y="598366"/>
          <a:ext cx="12724421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537308</xdr:colOff>
      <xdr:row>2</xdr:row>
      <xdr:rowOff>207596</xdr:rowOff>
    </xdr:from>
    <xdr:to>
      <xdr:col>3</xdr:col>
      <xdr:colOff>109902</xdr:colOff>
      <xdr:row>8</xdr:row>
      <xdr:rowOff>109902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AE775A01-3248-4BE2-A794-7D0529427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08" y="598365"/>
          <a:ext cx="7668844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topLeftCell="A68" zoomScale="86" zoomScaleNormal="86" workbookViewId="0">
      <selection activeCell="J84" sqref="J8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31">
        <f>D12+D18+D28+D38+D47+D55+D65+D70+D73</f>
        <v>491553431</v>
      </c>
      <c r="E11" s="31">
        <f>E12+E18+E28+E38+E47+E55+E65+E70+E73</f>
        <v>-3385292</v>
      </c>
      <c r="F11" s="8"/>
    </row>
    <row r="12" spans="2:16" x14ac:dyDescent="0.25">
      <c r="C12" s="3" t="s">
        <v>1</v>
      </c>
      <c r="D12" s="32">
        <f>SUM(D13:D17)</f>
        <v>334917349</v>
      </c>
      <c r="E12" s="32">
        <f>SUM(E13:E17)</f>
        <v>-10037700</v>
      </c>
      <c r="F12" s="8"/>
    </row>
    <row r="13" spans="2:16" x14ac:dyDescent="0.25">
      <c r="C13" s="5" t="s">
        <v>2</v>
      </c>
      <c r="D13" s="25">
        <v>218991948</v>
      </c>
      <c r="E13" s="30">
        <v>-6573784.4000000004</v>
      </c>
      <c r="F13" s="8"/>
    </row>
    <row r="14" spans="2:16" x14ac:dyDescent="0.25">
      <c r="C14" s="5" t="s">
        <v>3</v>
      </c>
      <c r="D14" s="25">
        <v>84836546</v>
      </c>
      <c r="E14" s="30">
        <v>-3500000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36084.400000000001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4639675</v>
      </c>
      <c r="F18" s="8"/>
    </row>
    <row r="19" spans="3:6" x14ac:dyDescent="0.25">
      <c r="C19" s="5" t="s">
        <v>8</v>
      </c>
      <c r="D19" s="25">
        <v>11996301</v>
      </c>
      <c r="E19" s="30">
        <v>5993460.4400000004</v>
      </c>
      <c r="F19" s="8"/>
    </row>
    <row r="20" spans="3:6" x14ac:dyDescent="0.25">
      <c r="C20" s="5" t="s">
        <v>9</v>
      </c>
      <c r="D20" s="25">
        <v>1248000</v>
      </c>
      <c r="E20" s="30">
        <v>567500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390241</v>
      </c>
      <c r="F22" s="8"/>
    </row>
    <row r="23" spans="3:6" x14ac:dyDescent="0.25">
      <c r="C23" s="5" t="s">
        <v>12</v>
      </c>
      <c r="D23" s="25">
        <v>8394050</v>
      </c>
      <c r="E23" s="30">
        <v>-249000</v>
      </c>
    </row>
    <row r="24" spans="3:6" x14ac:dyDescent="0.25">
      <c r="C24" s="5" t="s">
        <v>13</v>
      </c>
      <c r="D24" s="25">
        <v>16798652</v>
      </c>
      <c r="E24" s="30">
        <v>577700</v>
      </c>
    </row>
    <row r="25" spans="3:6" x14ac:dyDescent="0.25">
      <c r="C25" s="5" t="s">
        <v>14</v>
      </c>
      <c r="D25" s="25">
        <v>4040480</v>
      </c>
      <c r="E25" s="30">
        <v>-446114</v>
      </c>
    </row>
    <row r="26" spans="3:6" x14ac:dyDescent="0.25">
      <c r="C26" s="5" t="s">
        <v>15</v>
      </c>
      <c r="D26" s="25">
        <v>18170187</v>
      </c>
      <c r="E26" s="30">
        <v>-4578612.4400000004</v>
      </c>
    </row>
    <row r="27" spans="3:6" x14ac:dyDescent="0.25">
      <c r="C27" s="5" t="s">
        <v>16</v>
      </c>
      <c r="D27" s="25">
        <v>21160000</v>
      </c>
      <c r="E27" s="30">
        <v>2384500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1557827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-811108</v>
      </c>
    </row>
    <row r="31" spans="3:6" x14ac:dyDescent="0.25">
      <c r="C31" s="5" t="s">
        <v>20</v>
      </c>
      <c r="D31" s="25">
        <v>51860000</v>
      </c>
      <c r="E31" s="30">
        <v>2456804</v>
      </c>
    </row>
    <row r="32" spans="3:6" x14ac:dyDescent="0.25">
      <c r="C32" s="5" t="s">
        <v>21</v>
      </c>
      <c r="D32" s="25">
        <v>0</v>
      </c>
      <c r="E32" s="30">
        <v>145000</v>
      </c>
    </row>
    <row r="33" spans="3:5" x14ac:dyDescent="0.25">
      <c r="C33" s="5" t="s">
        <v>22</v>
      </c>
      <c r="D33" s="25">
        <v>3200</v>
      </c>
      <c r="E33" s="30">
        <v>769000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60000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-1061869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-100000</v>
      </c>
    </row>
    <row r="39" spans="3:5" x14ac:dyDescent="0.25">
      <c r="C39" s="5" t="s">
        <v>28</v>
      </c>
      <c r="D39" s="25">
        <v>220000</v>
      </c>
      <c r="E39" s="30">
        <v>-100000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554906</v>
      </c>
    </row>
    <row r="56" spans="3:5" x14ac:dyDescent="0.25">
      <c r="C56" s="5" t="s">
        <v>44</v>
      </c>
      <c r="D56" s="25">
        <v>2376000</v>
      </c>
      <c r="E56" s="30">
        <v>-1772998</v>
      </c>
    </row>
    <row r="57" spans="3:5" x14ac:dyDescent="0.25">
      <c r="C57" s="5" t="s">
        <v>45</v>
      </c>
      <c r="D57" s="25">
        <v>50000</v>
      </c>
      <c r="E57" s="30">
        <v>120000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-842096</v>
      </c>
    </row>
    <row r="61" spans="3:5" x14ac:dyDescent="0.25">
      <c r="C61" s="5" t="s">
        <v>49</v>
      </c>
      <c r="D61" s="25">
        <v>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-3385292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3"/>
  <sheetViews>
    <sheetView showGridLines="0" zoomScale="78" zoomScaleNormal="78" workbookViewId="0">
      <pane ySplit="11" topLeftCell="A77" activePane="bottomLeft" state="frozen"/>
      <selection activeCell="B1" sqref="B1"/>
      <selection pane="bottomLeft" activeCell="T90" sqref="T90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1" width="14.85546875" customWidth="1"/>
    <col min="12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-3385292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35503065.819999993</v>
      </c>
      <c r="H11" s="31">
        <f t="shared" si="0"/>
        <v>38752513.259999998</v>
      </c>
      <c r="I11" s="31">
        <f t="shared" si="0"/>
        <v>29012770.669999998</v>
      </c>
      <c r="J11" s="31">
        <f t="shared" si="0"/>
        <v>30158995.139999997</v>
      </c>
      <c r="K11" s="31">
        <f t="shared" si="0"/>
        <v>24478881.440000001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209259910.78999996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-10037700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17873036.259999998</v>
      </c>
      <c r="H12" s="32">
        <f t="shared" si="2"/>
        <v>32849785.640000001</v>
      </c>
      <c r="I12" s="32">
        <f t="shared" si="2"/>
        <v>17673804.489999998</v>
      </c>
      <c r="J12" s="32">
        <f t="shared" si="2"/>
        <v>17895549.41</v>
      </c>
      <c r="K12" s="32">
        <f t="shared" si="2"/>
        <v>17934422.780000001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139171363.37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-6573784.4000000004</v>
      </c>
      <c r="E13" s="25">
        <v>14871712.109999999</v>
      </c>
      <c r="F13" s="30">
        <v>14895217.109999999</v>
      </c>
      <c r="G13" s="30">
        <v>15398477.67</v>
      </c>
      <c r="H13" s="30">
        <v>15523024.27</v>
      </c>
      <c r="I13" s="30">
        <v>15033992.109999999</v>
      </c>
      <c r="J13" s="30">
        <v>15259371.5</v>
      </c>
      <c r="K13" s="30">
        <v>15254008.84</v>
      </c>
      <c r="L13" s="30"/>
      <c r="M13" s="30"/>
      <c r="N13" s="30"/>
      <c r="O13" s="30"/>
      <c r="P13" s="30"/>
      <c r="Q13" s="30"/>
      <c r="R13" s="36">
        <f t="shared" si="1"/>
        <v>106235803.61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-3500000</v>
      </c>
      <c r="E14" s="25">
        <v>414950</v>
      </c>
      <c r="F14" s="30">
        <v>285950</v>
      </c>
      <c r="G14" s="30">
        <v>219283.33</v>
      </c>
      <c r="H14" s="30">
        <v>15010883.640000001</v>
      </c>
      <c r="I14" s="30">
        <v>370950</v>
      </c>
      <c r="J14" s="30">
        <v>365950</v>
      </c>
      <c r="K14" s="30">
        <v>403950</v>
      </c>
      <c r="L14" s="30"/>
      <c r="M14" s="30"/>
      <c r="N14" s="30"/>
      <c r="O14" s="30"/>
      <c r="P14" s="30"/>
      <c r="Q14" s="30"/>
      <c r="R14" s="36">
        <f t="shared" si="1"/>
        <v>17071916.969999999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36084.400000000001</v>
      </c>
      <c r="E17" s="25">
        <v>2239539.8199999998</v>
      </c>
      <c r="F17" s="30">
        <v>2237395.75</v>
      </c>
      <c r="G17" s="30">
        <v>2255275.2599999998</v>
      </c>
      <c r="H17" s="30">
        <v>2315877.73</v>
      </c>
      <c r="I17" s="30">
        <v>2268862.38</v>
      </c>
      <c r="J17" s="30">
        <v>2270227.91</v>
      </c>
      <c r="K17" s="30">
        <v>2276463.94</v>
      </c>
      <c r="L17" s="30"/>
      <c r="M17" s="30"/>
      <c r="N17" s="30"/>
      <c r="O17" s="30"/>
      <c r="P17" s="30"/>
      <c r="Q17" s="30"/>
      <c r="R17" s="36">
        <f t="shared" si="1"/>
        <v>15863642.790000001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4639675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6154568.4100000001</v>
      </c>
      <c r="H18" s="32">
        <f t="shared" si="3"/>
        <v>5554642.8200000003</v>
      </c>
      <c r="I18" s="32">
        <f t="shared" si="3"/>
        <v>5053715.41</v>
      </c>
      <c r="J18" s="32">
        <f t="shared" si="3"/>
        <v>11270194.639999999</v>
      </c>
      <c r="K18" s="32">
        <f t="shared" si="3"/>
        <v>4583069.3900000006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39418660.359999999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5993460.4400000004</v>
      </c>
      <c r="E19" s="25">
        <v>1166263.1200000001</v>
      </c>
      <c r="F19" s="30">
        <v>0</v>
      </c>
      <c r="G19" s="30">
        <v>1536084.1</v>
      </c>
      <c r="H19" s="30">
        <v>934422.99</v>
      </c>
      <c r="I19" s="30">
        <v>1182266.8600000001</v>
      </c>
      <c r="J19" s="30">
        <v>1565717.62</v>
      </c>
      <c r="K19" s="30">
        <v>1120911.29</v>
      </c>
      <c r="L19" s="30"/>
      <c r="M19" s="30"/>
      <c r="N19" s="30"/>
      <c r="O19" s="30"/>
      <c r="P19" s="30"/>
      <c r="Q19" s="30"/>
      <c r="R19" s="36">
        <f t="shared" si="1"/>
        <v>7505665.9800000004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567500</v>
      </c>
      <c r="E20" s="25">
        <v>0</v>
      </c>
      <c r="F20" s="30">
        <v>0</v>
      </c>
      <c r="G20" s="30">
        <v>46584.63</v>
      </c>
      <c r="H20" s="30">
        <v>105900.28</v>
      </c>
      <c r="I20" s="30">
        <v>80000</v>
      </c>
      <c r="J20" s="30">
        <v>457000</v>
      </c>
      <c r="K20" s="30">
        <v>286481.12</v>
      </c>
      <c r="L20" s="30"/>
      <c r="M20" s="30"/>
      <c r="N20" s="30"/>
      <c r="O20" s="30"/>
      <c r="P20" s="30"/>
      <c r="Q20" s="30"/>
      <c r="R20" s="36">
        <f t="shared" si="1"/>
        <v>975966.03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390241</v>
      </c>
      <c r="E22" s="25">
        <v>79500</v>
      </c>
      <c r="F22" s="30">
        <v>368060.76</v>
      </c>
      <c r="G22" s="30">
        <v>79500</v>
      </c>
      <c r="H22" s="30">
        <v>79500</v>
      </c>
      <c r="I22" s="30">
        <v>79500</v>
      </c>
      <c r="J22" s="30">
        <v>79500</v>
      </c>
      <c r="K22" s="30">
        <v>79500</v>
      </c>
      <c r="L22" s="30"/>
      <c r="M22" s="30"/>
      <c r="N22" s="30"/>
      <c r="O22" s="30"/>
      <c r="P22" s="30"/>
      <c r="Q22" s="30"/>
      <c r="R22" s="36">
        <f t="shared" si="1"/>
        <v>845060.76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-249000</v>
      </c>
      <c r="E23" s="25">
        <v>28000</v>
      </c>
      <c r="F23" s="30">
        <v>171833.51</v>
      </c>
      <c r="G23" s="30">
        <v>382000</v>
      </c>
      <c r="H23" s="30">
        <v>1226374.18</v>
      </c>
      <c r="I23" s="30">
        <v>28000</v>
      </c>
      <c r="J23" s="30">
        <v>455514</v>
      </c>
      <c r="K23" s="30">
        <v>556120</v>
      </c>
      <c r="L23" s="30"/>
      <c r="M23" s="30"/>
      <c r="N23" s="30"/>
      <c r="O23" s="30"/>
      <c r="P23" s="30"/>
      <c r="Q23" s="30"/>
      <c r="R23" s="36">
        <f t="shared" si="1"/>
        <v>2847841.69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577700</v>
      </c>
      <c r="E24" s="25">
        <v>793057.04</v>
      </c>
      <c r="F24" s="30">
        <v>787673.17</v>
      </c>
      <c r="G24" s="30">
        <v>805258.12</v>
      </c>
      <c r="H24" s="30">
        <v>795762.2</v>
      </c>
      <c r="I24" s="30">
        <v>1782927.15</v>
      </c>
      <c r="J24" s="30">
        <v>5696838.8200000003</v>
      </c>
      <c r="K24" s="30">
        <v>836973.47</v>
      </c>
      <c r="L24" s="30"/>
      <c r="M24" s="30"/>
      <c r="N24" s="30"/>
      <c r="O24" s="30"/>
      <c r="P24" s="30"/>
      <c r="Q24" s="30"/>
      <c r="R24" s="36">
        <f t="shared" si="1"/>
        <v>11498489.970000001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-446114</v>
      </c>
      <c r="E25" s="25">
        <v>589952.43000000005</v>
      </c>
      <c r="F25" s="30">
        <v>99833.64</v>
      </c>
      <c r="G25" s="30">
        <v>99449.279999999999</v>
      </c>
      <c r="H25" s="30">
        <v>82032.09</v>
      </c>
      <c r="I25" s="30">
        <v>471454.58</v>
      </c>
      <c r="J25" s="30">
        <v>803036.58</v>
      </c>
      <c r="K25" s="30">
        <v>75580.45</v>
      </c>
      <c r="L25" s="30"/>
      <c r="M25" s="30"/>
      <c r="N25" s="30"/>
      <c r="O25" s="30"/>
      <c r="P25" s="30"/>
      <c r="Q25" s="30"/>
      <c r="R25" s="36">
        <f t="shared" si="1"/>
        <v>2221339.0500000003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-4578612.4400000004</v>
      </c>
      <c r="E26" s="25">
        <v>173903.63</v>
      </c>
      <c r="F26" s="30">
        <v>0</v>
      </c>
      <c r="G26" s="30">
        <v>81173.36</v>
      </c>
      <c r="H26" s="30">
        <v>424196.66</v>
      </c>
      <c r="I26" s="30">
        <v>147547.9</v>
      </c>
      <c r="J26" s="30">
        <v>539559.87</v>
      </c>
      <c r="K26" s="30">
        <v>200946.66</v>
      </c>
      <c r="L26" s="30"/>
      <c r="M26" s="30"/>
      <c r="N26" s="30"/>
      <c r="O26" s="30"/>
      <c r="P26" s="30"/>
      <c r="Q26" s="30"/>
      <c r="R26" s="36">
        <f t="shared" si="1"/>
        <v>1567328.0799999998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2384500</v>
      </c>
      <c r="E27" s="25">
        <v>2544392.39</v>
      </c>
      <c r="F27" s="30">
        <v>0</v>
      </c>
      <c r="G27" s="30">
        <v>3124518.92</v>
      </c>
      <c r="H27" s="30">
        <v>1906454.42</v>
      </c>
      <c r="I27" s="30">
        <v>1282018.92</v>
      </c>
      <c r="J27" s="30">
        <v>1673027.75</v>
      </c>
      <c r="K27" s="30">
        <v>1426556.4</v>
      </c>
      <c r="L27" s="30"/>
      <c r="M27" s="30"/>
      <c r="N27" s="30"/>
      <c r="O27" s="30"/>
      <c r="P27" s="30"/>
      <c r="Q27" s="30"/>
      <c r="R27" s="36">
        <f t="shared" si="1"/>
        <v>11956968.800000001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1557827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8206585.459999999</v>
      </c>
      <c r="H28" s="32">
        <f t="shared" si="4"/>
        <v>293084.79999999999</v>
      </c>
      <c r="I28" s="32">
        <f t="shared" si="4"/>
        <v>6092452.6600000001</v>
      </c>
      <c r="J28" s="32">
        <f t="shared" si="4"/>
        <v>981172.08</v>
      </c>
      <c r="K28" s="32">
        <f t="shared" si="4"/>
        <v>1973468.28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27138213.259999998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>
        <v>284098.59000000003</v>
      </c>
      <c r="H29" s="30">
        <v>7080</v>
      </c>
      <c r="I29" s="30">
        <v>164340</v>
      </c>
      <c r="J29" s="30">
        <v>167816.92</v>
      </c>
      <c r="K29" s="30">
        <v>57380</v>
      </c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-811108</v>
      </c>
      <c r="E30" s="25">
        <v>0</v>
      </c>
      <c r="F30" s="30">
        <v>0</v>
      </c>
      <c r="G30" s="30">
        <v>16992</v>
      </c>
      <c r="H30" s="30">
        <v>0</v>
      </c>
      <c r="I30" s="30">
        <v>159890</v>
      </c>
      <c r="J30" s="30">
        <v>0</v>
      </c>
      <c r="K30" s="30">
        <v>0</v>
      </c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2456804</v>
      </c>
      <c r="E31" s="25">
        <v>8030625</v>
      </c>
      <c r="F31" s="30">
        <v>136821</v>
      </c>
      <c r="G31" s="30">
        <v>5400018.2199999997</v>
      </c>
      <c r="H31" s="30">
        <v>224436</v>
      </c>
      <c r="I31" s="30">
        <v>2187651.36</v>
      </c>
      <c r="J31" s="30">
        <v>0</v>
      </c>
      <c r="K31" s="30">
        <v>993200</v>
      </c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145000</v>
      </c>
      <c r="E32" s="25">
        <v>0</v>
      </c>
      <c r="F32" s="30">
        <v>0</v>
      </c>
      <c r="G32" s="30">
        <v>72763</v>
      </c>
      <c r="H32" s="30">
        <v>0</v>
      </c>
      <c r="I32" s="30">
        <v>0</v>
      </c>
      <c r="J32" s="30">
        <v>0</v>
      </c>
      <c r="K32" s="30">
        <v>0</v>
      </c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769000</v>
      </c>
      <c r="E33" s="25">
        <v>0</v>
      </c>
      <c r="F33" s="30">
        <v>33473.980000000003</v>
      </c>
      <c r="G33" s="30">
        <v>24603</v>
      </c>
      <c r="H33" s="30">
        <v>0</v>
      </c>
      <c r="I33" s="30">
        <v>551055.48</v>
      </c>
      <c r="J33" s="30">
        <v>0</v>
      </c>
      <c r="K33" s="30">
        <v>0</v>
      </c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>
        <v>0</v>
      </c>
      <c r="G34" s="30">
        <v>5808</v>
      </c>
      <c r="H34" s="30">
        <v>0</v>
      </c>
      <c r="I34" s="30">
        <v>0</v>
      </c>
      <c r="J34" s="30">
        <v>0</v>
      </c>
      <c r="K34" s="30">
        <v>0</v>
      </c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60000</v>
      </c>
      <c r="E35" s="25">
        <v>600000</v>
      </c>
      <c r="F35" s="30">
        <v>649992</v>
      </c>
      <c r="G35" s="30">
        <v>640740</v>
      </c>
      <c r="H35" s="30">
        <v>29815</v>
      </c>
      <c r="I35" s="30">
        <v>660279</v>
      </c>
      <c r="J35" s="30">
        <v>687303.32</v>
      </c>
      <c r="K35" s="30">
        <v>630262.5</v>
      </c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-1061869</v>
      </c>
      <c r="E37" s="25">
        <v>0</v>
      </c>
      <c r="F37" s="30">
        <v>140538</v>
      </c>
      <c r="G37" s="30">
        <v>1761562.65</v>
      </c>
      <c r="H37" s="30">
        <v>31753.8</v>
      </c>
      <c r="I37" s="30">
        <v>2369236.8199999998</v>
      </c>
      <c r="J37" s="30">
        <v>126051.84</v>
      </c>
      <c r="K37" s="30">
        <v>292625.78000000003</v>
      </c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-100000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55000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70000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-100000</v>
      </c>
      <c r="E39" s="25">
        <v>0</v>
      </c>
      <c r="F39" s="30">
        <v>15000</v>
      </c>
      <c r="G39" s="30">
        <v>0</v>
      </c>
      <c r="H39" s="30">
        <v>55000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70000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554906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3268875.69</v>
      </c>
      <c r="H55" s="33">
        <f t="shared" si="8"/>
        <v>0</v>
      </c>
      <c r="I55" s="33">
        <f t="shared" si="8"/>
        <v>192798.11</v>
      </c>
      <c r="J55" s="33">
        <f t="shared" si="8"/>
        <v>12079.01</v>
      </c>
      <c r="K55" s="33">
        <f t="shared" si="8"/>
        <v>-12079.01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3461673.8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-1772998</v>
      </c>
      <c r="E56" s="30">
        <v>0</v>
      </c>
      <c r="F56" s="30">
        <v>0</v>
      </c>
      <c r="G56" s="30">
        <v>224975.69</v>
      </c>
      <c r="H56" s="30">
        <v>0</v>
      </c>
      <c r="I56" s="30">
        <v>192798.11</v>
      </c>
      <c r="J56" s="30">
        <v>1744.01</v>
      </c>
      <c r="K56" s="30">
        <v>-1744.01</v>
      </c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120000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>
        <v>3043900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-842096</v>
      </c>
      <c r="E60" s="30"/>
      <c r="F60" s="30">
        <v>0</v>
      </c>
      <c r="G60" s="30">
        <v>0</v>
      </c>
      <c r="H60" s="30">
        <v>0</v>
      </c>
      <c r="I60" s="30">
        <v>0</v>
      </c>
      <c r="J60" s="30">
        <v>10335</v>
      </c>
      <c r="K60" s="30">
        <v>-10335</v>
      </c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0</v>
      </c>
      <c r="E61" s="30"/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-3385292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35503065.819999993</v>
      </c>
      <c r="H86" s="37">
        <f t="shared" si="17"/>
        <v>38752513.259999998</v>
      </c>
      <c r="I86" s="37">
        <f t="shared" si="17"/>
        <v>29012770.669999998</v>
      </c>
      <c r="J86" s="37">
        <f t="shared" si="17"/>
        <v>30158995.139999997</v>
      </c>
      <c r="K86" s="37">
        <f t="shared" si="17"/>
        <v>24478881.440000001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209259910.78999996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111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112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paperSize="151" scale="55" fitToHeight="0" orientation="landscape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2025-08-06T14:50:57Z</cp:lastPrinted>
  <dcterms:created xsi:type="dcterms:W3CDTF">2021-07-29T18:58:50Z</dcterms:created>
  <dcterms:modified xsi:type="dcterms:W3CDTF">2025-08-06T14:53:17Z</dcterms:modified>
</cp:coreProperties>
</file>